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416" windowWidth="11685" windowHeight="11760" tabRatio="862" activeTab="1"/>
  </bookViews>
  <sheets>
    <sheet name="USD _+TV" sheetId="1" r:id="rId1"/>
    <sheet name="BRB_+TV" sheetId="2" r:id="rId2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<sst xmlns="http://schemas.openxmlformats.org/spreadsheetml/2006/main" count="443" uniqueCount="178">
  <si>
    <t>февраль</t>
  </si>
  <si>
    <t>январь</t>
  </si>
  <si>
    <t>СКИДКИ ЗА СУММУ ЗАКАЗА В МЕСЯЦ:</t>
  </si>
  <si>
    <t>Месяц</t>
  </si>
  <si>
    <t>-</t>
  </si>
  <si>
    <t>СКИДКИ ЗА СУММУ ЗАКАЗА В ГОД:</t>
  </si>
  <si>
    <t>апрель</t>
  </si>
  <si>
    <t>май</t>
  </si>
  <si>
    <t>июль</t>
  </si>
  <si>
    <t>август</t>
  </si>
  <si>
    <t>октябрь</t>
  </si>
  <si>
    <t>ноябрь</t>
  </si>
  <si>
    <t>декабрь</t>
  </si>
  <si>
    <t>Время трансляции</t>
  </si>
  <si>
    <t>Повышающий коэффициент</t>
  </si>
  <si>
    <t>15:00 - 18:00</t>
  </si>
  <si>
    <t>18:00 - 23:00</t>
  </si>
  <si>
    <t>23:00+</t>
  </si>
  <si>
    <t>День недели</t>
  </si>
  <si>
    <t>Пн-Вс</t>
  </si>
  <si>
    <t>Пн-Пт</t>
  </si>
  <si>
    <t>Сб-Вс</t>
  </si>
  <si>
    <t>Время выхода</t>
  </si>
  <si>
    <t>Кол-во выходов</t>
  </si>
  <si>
    <t>сентябрь</t>
  </si>
  <si>
    <t>Скидка**</t>
  </si>
  <si>
    <t>**Скидка за сумму заказа применяется с момента заявления заказчиком бюджета. При этом к ранее оказанным услугам в течение соответствующего периода данная скидка не применяется.</t>
  </si>
  <si>
    <t>Бюджет Net* (USD)</t>
  </si>
  <si>
    <t>от 1 000 до 1 500</t>
  </si>
  <si>
    <t>Скидка</t>
  </si>
  <si>
    <t>март</t>
  </si>
  <si>
    <t>от 6 000 до 8 000</t>
  </si>
  <si>
    <t>от 2 000 до 3 000</t>
  </si>
  <si>
    <t>от 3 000 до 4 000</t>
  </si>
  <si>
    <t>от 4 000 до 5 000</t>
  </si>
  <si>
    <t>от 5 000 до 6 000</t>
  </si>
  <si>
    <t>от 8 000 до 10 000</t>
  </si>
  <si>
    <t>от 500 до 750</t>
  </si>
  <si>
    <t>от 750 до 1 000</t>
  </si>
  <si>
    <t>июнь</t>
  </si>
  <si>
    <t>09:00 - 10:00</t>
  </si>
  <si>
    <t>15:00 - 16:00</t>
  </si>
  <si>
    <t>16:00 - 17:00</t>
  </si>
  <si>
    <t>17:00 - 18:00</t>
  </si>
  <si>
    <t>6:00 - 15:00</t>
  </si>
  <si>
    <t>Итого в неделю:</t>
  </si>
  <si>
    <t>Итого в месяц:</t>
  </si>
  <si>
    <t>Стоимость размещения в месяц в 2-х пакетах (со скидкой 30% за два пакета)</t>
  </si>
  <si>
    <t>Стоимость за размещение 1 пакета, если будем размещаться в двух пакетах</t>
  </si>
  <si>
    <t>1. Стоимость услуг по размещению рекламной информации, оплата за которые осуществляется в иностранной валюте:</t>
  </si>
  <si>
    <t>23:00 - 00:00</t>
  </si>
  <si>
    <t>***Рекламный анимированный баннер в виде СПЛИТ СКРИНА на фоне таймера с отсчетом времени.</t>
  </si>
  <si>
    <t>до 2 000</t>
  </si>
  <si>
    <t>от 10 000</t>
  </si>
  <si>
    <t>до 500</t>
  </si>
  <si>
    <t xml:space="preserve">от 1 500 </t>
  </si>
  <si>
    <t>11:00 - 12:30</t>
  </si>
  <si>
    <t>13:30 - 14:45</t>
  </si>
  <si>
    <t>16:15 - 17:30</t>
  </si>
  <si>
    <t>18:15 - 19:45</t>
  </si>
  <si>
    <t>20:30 - 22:00</t>
  </si>
  <si>
    <t>22:15 - 23:45</t>
  </si>
  <si>
    <t>09:05 - 10:45</t>
  </si>
  <si>
    <t>11:35 - 13:15</t>
  </si>
  <si>
    <t>14:15 - 16:00</t>
  </si>
  <si>
    <t>16:25 - 18:10</t>
  </si>
  <si>
    <t>18:20 - 20:05</t>
  </si>
  <si>
    <t>20:30 - 22:15</t>
  </si>
  <si>
    <t>22:25 - 0:10</t>
  </si>
  <si>
    <t>06:00 - 08:00</t>
  </si>
  <si>
    <t>08:00 - 10:00</t>
  </si>
  <si>
    <t>10:00 - 12:00</t>
  </si>
  <si>
    <t>12:00 - 15:00</t>
  </si>
  <si>
    <t>18:00 - 20:00</t>
  </si>
  <si>
    <t>20:00 - 22:00</t>
  </si>
  <si>
    <t>*Размещается ПЕРЕД программой хронометражем менее 15 минут и ВНУТРИ программы хронометражем более 30 минут.</t>
  </si>
  <si>
    <t>1. Стоимость услуг по размещению рекламной информации, оплата за которую осуществляется в белорусских рублях:</t>
  </si>
  <si>
    <t>а) в рекламных блоках (за исключением размещения в формате «Телемагазин»):</t>
  </si>
  <si>
    <t>Программа</t>
  </si>
  <si>
    <t>б) Стоимость услуг по размещению рекламной информации в формате «Телемагазин»:</t>
  </si>
  <si>
    <t>Стоимость                       1 минуты в бел.руб. без НДС</t>
  </si>
  <si>
    <t>Стоимость          1 минуты в бел.руб. с НДС</t>
  </si>
  <si>
    <t>07:00-18:00, 23:00+</t>
  </si>
  <si>
    <t>18:00-23:00</t>
  </si>
  <si>
    <t xml:space="preserve">а) Анонсами являются рекламные материалы, информирующие о проведении культурных, развлекательных, музыкальных и спортивных мероприятий (за исключением выставок), именуемых в дальнейшем «мероприятия». </t>
  </si>
  <si>
    <t>б) Рекламные материалы в виде анонсов могут содержать: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</si>
  <si>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</si>
  <si>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 xml:space="preserve">  - информацию о мероприятии, в том числе о его участниках, о месте и времени проведения мероприятия, стоимости входных билетов, а также иная справочная информация о мероприятии;</t>
  </si>
  <si>
    <t xml:space="preserve">  - информацию о партнерах по организации мероприятий (спонсорах, лицах, оказывающих информационную поддержку, и т.д.),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</si>
  <si>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>в)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на основании общих тарифов.</t>
  </si>
  <si>
    <t>г) Если организатором мероприятия выступает рекламное агентство, которое размещает по соответствующему договору рекламные материалы в виде анонсов указанного мероприятия, то дополнительная скидка для рекламных агентств в размере 15%, предусмотренная тарифами телеканала на услуги по размещению рекламных материалов в эфире телеканала, в данном случае не предоставляется.</t>
  </si>
  <si>
    <t>д) при предоставлении указанной в настоящем пункте скидки на стоимость оказанных заказчику услуг по размещению рекламной информации в виде анонсов скидка за сумму заказа не предоставляется.</t>
  </si>
  <si>
    <t>4. К определенной в п.1 стоимости размещения рекламной информации при размещении рекламы иностранных торговых марок, оплата за которую осуществляется в белорусских рублях,  применяются следующие скидки за сумму заказа  (за исключением стоимости услуг по размещению рекламной информации в формате «Телемагазин»):</t>
  </si>
  <si>
    <r>
      <t>СКИДКИ ЗА СУММУ ЗАКАЗА В ГОД</t>
    </r>
    <r>
      <rPr>
        <b/>
        <sz val="12"/>
        <rFont val="Times New Roman"/>
        <family val="1"/>
      </rPr>
      <t>:</t>
    </r>
  </si>
  <si>
    <t>Скидка*</t>
  </si>
  <si>
    <t>6. К определенной в п.1 стоимости размещения рекламной информации применяются следующие повышающие коэффициенты:</t>
  </si>
  <si>
    <t>7. При размещении рекламных видеоматериалов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коэффициента 1,3, если соблюдаются в совокупности следующие условия размещения:</t>
  </si>
  <si>
    <t>а)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рекламного ролика.</t>
  </si>
  <si>
    <t>б)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</t>
  </si>
  <si>
    <t xml:space="preserve">в) 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</t>
  </si>
  <si>
    <t>г)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</t>
  </si>
  <si>
    <t>д)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</t>
  </si>
  <si>
    <t>е)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</t>
  </si>
  <si>
    <t>до 1 000</t>
  </si>
  <si>
    <t>от 1 500 до 2 000</t>
  </si>
  <si>
    <t>от 3 000</t>
  </si>
  <si>
    <t>до 150</t>
  </si>
  <si>
    <t>от 150 до 300</t>
  </si>
  <si>
    <t>от 300 до 450</t>
  </si>
  <si>
    <t>от 450 до 600</t>
  </si>
  <si>
    <t>от 600</t>
  </si>
  <si>
    <t>**Изображение рекламируемого продукта на статичной или динамической заставке, интегрированной в программу (фильм/сериал):</t>
  </si>
  <si>
    <t>**Изображение рекламируемого продукта на статичной или динамической заставке, интегрированной в программу (фильм/сериал).</t>
  </si>
  <si>
    <t>б) при наличии в рекламных материалах рекламодателя иных торговых марок, не имеющих прямого отношения к рекламируемому товару, услуге - 1.3;</t>
  </si>
  <si>
    <t>в) при размещении видеоматериалов, рекламирующих пиво и/или слабоалкогольные напитки - 2.</t>
  </si>
  <si>
    <t>б) при наличии в рекламных материалах рекламодателя иных торговых марок, не имеющих прямого отношения к рекламируемому товару, услуге - 1.3.  Повышающий коэффициент не применяется: 1) при размещении рекламной информации, анонсирующей культурные, музыкальные и спортивные мероприятия; 2) при размещении рекламной информации о деятельности белорусских организаций розничной торговли и реализуемых ими а) товарах под собственными зарегистрированными товарными знаками либо б) товарах,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ведомство;</t>
  </si>
  <si>
    <t>до 4 800</t>
  </si>
  <si>
    <t>от 4 800 до 7 200</t>
  </si>
  <si>
    <t>от 7 200 до 9600</t>
  </si>
  <si>
    <t>от 9 600 до 12 000</t>
  </si>
  <si>
    <t>от 12 000 до 14 400</t>
  </si>
  <si>
    <t>от 14 400 до 19 200</t>
  </si>
  <si>
    <t>от 19 200 до 24 000</t>
  </si>
  <si>
    <t>от 24 000</t>
  </si>
  <si>
    <t>Бюджет Net* (бел. руб. с НДС)</t>
  </si>
  <si>
    <t>до 1 200</t>
  </si>
  <si>
    <t>от 1 200 до 1 800</t>
  </si>
  <si>
    <t>от 1 800 до 2 400</t>
  </si>
  <si>
    <t>от 2 400 до 3 600</t>
  </si>
  <si>
    <t xml:space="preserve">от 3 600 </t>
  </si>
  <si>
    <t>а) при покупке первой позиции в рекламном блоке - 1.15, последней позиции - 1.1;</t>
  </si>
  <si>
    <t>б) Максимальный хронометраж рекламных роликов для размещения в формате «Телемагазин» составляет 120 секунд.</t>
  </si>
  <si>
    <t>а) К размещению принимаются видеоматериалы, рекламирующие товары, продажа которых осуществляется посредством заказа с последующей доставкой почтой или курьером.</t>
  </si>
  <si>
    <t>Телесериал/худ. Фильм</t>
  </si>
  <si>
    <t xml:space="preserve">Программа </t>
  </si>
  <si>
    <t>"Прогноз погоды"</t>
  </si>
  <si>
    <t>"Часы"</t>
  </si>
  <si>
    <t>4. К определенной в п. 1 стоимости размещения рекламной информации применяются следующие повышающие коэффициенты:</t>
  </si>
  <si>
    <t>5.  К определенной в п. 1 настоящих Тарифов на размещение рекламной информации заказчикам, не являющимся рекламодателями в соответствии с законодательством РБ (рекламным агентствам), предоставляется дополнительная скидка в размере 15%.</t>
  </si>
  <si>
    <r>
      <t xml:space="preserve">6. При размещении рекламной информации (рекламный ролик, баннер, логотип) по пакету </t>
    </r>
    <r>
      <rPr>
        <b/>
        <sz val="12"/>
        <rFont val="Times New Roman"/>
        <family val="1"/>
      </rPr>
      <t xml:space="preserve">"Все фильмы" </t>
    </r>
    <r>
      <rPr>
        <sz val="12"/>
        <rFont val="Times New Roman"/>
        <family val="1"/>
      </rPr>
      <t xml:space="preserve">предоставляется дополнительная скидка в размере 20%.  Минимальный период размещения рекламной информации по данному пакету </t>
    </r>
    <r>
      <rPr>
        <sz val="12"/>
        <rFont val="Times New Roman"/>
        <family val="1"/>
      </rPr>
      <t>составляет 1 календарная неделя. Размещение рекламной информации осуществляется в соответствии со следующим графиком:</t>
    </r>
  </si>
  <si>
    <r>
      <t xml:space="preserve">8. При размещении рекламной информации (анимированный баннер в виде сплит скрина) по пакету </t>
    </r>
    <r>
      <rPr>
        <b/>
        <sz val="12"/>
        <rFont val="Times New Roman"/>
        <family val="1"/>
      </rPr>
      <t xml:space="preserve">"Часы" </t>
    </r>
    <r>
      <rPr>
        <sz val="12"/>
        <rFont val="Times New Roman"/>
        <family val="1"/>
      </rPr>
      <t xml:space="preserve">предоставляется дополнительная скидка в размере 20%. Минимальный период размещения рекламной информации по данному пакету </t>
    </r>
    <r>
      <rPr>
        <sz val="12"/>
        <rFont val="Times New Roman"/>
        <family val="1"/>
      </rPr>
      <t>составляет 1 календарная неделя. Размещение рекламной информации</t>
    </r>
    <r>
      <rPr>
        <sz val="12"/>
        <rFont val="Times New Roman"/>
        <family val="1"/>
      </rPr>
      <t xml:space="preserve"> осуществляется в соответствии со следующим графиком:</t>
    </r>
  </si>
  <si>
    <r>
      <t xml:space="preserve">7. При размещении рекламной информации (рекламный ролик, баннер, логотип) по пакету </t>
    </r>
    <r>
      <rPr>
        <b/>
        <sz val="12"/>
        <rFont val="Times New Roman"/>
        <family val="1"/>
      </rPr>
      <t xml:space="preserve">"Прогноз погоды" </t>
    </r>
    <r>
      <rPr>
        <sz val="12"/>
        <rFont val="Times New Roman"/>
        <family val="1"/>
      </rPr>
      <t>предоставляется дополнительная скидка в размере 20%.  Минимальный период размещения рекламной информации по данному пакету составляет 1 календарная неделя. Размещение рекламной информации осуществляется в соответствии со следующим графиком:</t>
    </r>
  </si>
  <si>
    <t xml:space="preserve">  </t>
  </si>
  <si>
    <t>2. К определенной в п. 1 стоимости на размещение рекламной информации государственным предприятиям, организациям, учреждениям, а также иным заказчикам независимо от формы собственности, не рекламирующим иностранные торговые марки, предоставляются следующие скидки за сумму заказа (за исключением стоимости услуг по размещению рекламной информации в формате «Телемагазин»):</t>
  </si>
  <si>
    <t>5.  К  определенной в п. 1  стоимости услуг на размещение рекламной информации применяются следующие повышающие коэффициенты и скидки в зависимости от месяца, в котором осуществляется размещение рекламной информации:</t>
  </si>
  <si>
    <t>* Повышающий коэффициент не применяется при размещении рекламной информации в формате «Телемагазин».</t>
  </si>
  <si>
    <t>**Скидка не предоставляется при размещении рекламной информации, анонсирующей культурные, музыкальные, спортивные мероприятия, а также при размещении рекламной информации в формате «Телемагазин».</t>
  </si>
  <si>
    <t>3.  К  определенной в п. 1 стоимости размещения рекламной информации применяются следующие повышающие коэффициенты и скидки в зависимости от месяца, в котором осуществляется размещение рекламной информации:</t>
  </si>
  <si>
    <r>
      <t xml:space="preserve">9. При размещении рекламной информации (рекламный ролик, баннер, логотип) по пакету </t>
    </r>
    <r>
      <rPr>
        <b/>
        <sz val="12"/>
        <rFont val="Times New Roman"/>
        <family val="1"/>
      </rPr>
      <t xml:space="preserve">"Все фильмы" </t>
    </r>
    <r>
      <rPr>
        <sz val="12"/>
        <rFont val="Times New Roman"/>
        <family val="1"/>
      </rPr>
      <t>предоставляется дополнительная скидка в размере 20%.  (</t>
    </r>
    <r>
      <rPr>
        <i/>
        <sz val="12"/>
        <rFont val="Times New Roman"/>
        <family val="1"/>
      </rPr>
      <t>Дополнительная скидка не предоставляется при размещении рекламной информации в виде анонсов культурных,  музыкальных и спортивных мероприятий)</t>
    </r>
    <r>
      <rPr>
        <sz val="12"/>
        <rFont val="Times New Roman"/>
        <family val="1"/>
      </rPr>
      <t>. Минимальный период размещения рекламной информации по данному пакету составляет 1 календарная неделя. Размещение рекламной информации осуществляется в соответствии со следующим графиком:</t>
    </r>
  </si>
  <si>
    <r>
      <t xml:space="preserve">10. При размещении рекламной информации (рекламный ролик, баннер, логотип) по пакету </t>
    </r>
    <r>
      <rPr>
        <b/>
        <sz val="12"/>
        <rFont val="Times New Roman"/>
        <family val="1"/>
      </rPr>
      <t xml:space="preserve">"Прогноз погоды" </t>
    </r>
    <r>
      <rPr>
        <sz val="12"/>
        <rFont val="Times New Roman"/>
        <family val="1"/>
      </rPr>
      <t>предоставляется дополнительная скидка в размере 20%.   (</t>
    </r>
    <r>
      <rPr>
        <i/>
        <sz val="12"/>
        <rFont val="Times New Roman"/>
        <family val="1"/>
      </rPr>
      <t>Дополнительная скидка не предоставляется при размещении рекламной информации в виде анонсов культурных,  музыкальных и спортивных мероприятий</t>
    </r>
    <r>
      <rPr>
        <sz val="12"/>
        <rFont val="Times New Roman"/>
        <family val="1"/>
      </rPr>
      <t>) Минимальный период размещения рекламной информации по данному пакету составляет 1 календарная неделя. Размещение рекламной информации осуществляется в соответствии со следующим графиком:</t>
    </r>
  </si>
  <si>
    <r>
      <t xml:space="preserve">11. При размещении рекламной информации (анимированный баннер в виде сплит скрина) по пакету </t>
    </r>
    <r>
      <rPr>
        <b/>
        <sz val="12"/>
        <rFont val="Times New Roman"/>
        <family val="1"/>
      </rPr>
      <t xml:space="preserve">"Часы" </t>
    </r>
    <r>
      <rPr>
        <sz val="12"/>
        <rFont val="Times New Roman"/>
        <family val="1"/>
      </rPr>
      <t>предоставляется дополнительная скидка в размере 20%.  (</t>
    </r>
    <r>
      <rPr>
        <i/>
        <sz val="12"/>
        <rFont val="Times New Roman"/>
        <family val="1"/>
      </rPr>
      <t>Дополнительная скидка не предоставляется при размещении рекламной информации в виде анонсов культурных,  музыкальных и спортивных мероприятий)</t>
    </r>
    <r>
      <rPr>
        <sz val="12"/>
        <rFont val="Times New Roman"/>
        <family val="1"/>
      </rPr>
      <t xml:space="preserve"> Минимальный период размещения рекламной информации по данному пакету составляет 1 календарная неделя. Размещение рекламной информации осуществляется в соответствии со следующим графиком:</t>
    </r>
  </si>
  <si>
    <t>Рекламный анимированный БАННЕР или ЛОГОТИП** Стоимость 1 мин. бел. руб. без НДС</t>
  </si>
  <si>
    <t>Рекламный анимированный БАННЕР или ЛОГОТИП**Стоимость 1 мин. в бел. руб. с НДС</t>
  </si>
  <si>
    <t>Рекламный видео СПЛИТ*** Стоимость 1 мин. бел. руб. без НДС</t>
  </si>
  <si>
    <t>Рекламный видеоролик* Стоимость    1 мин. бел. руб.              без НДС</t>
  </si>
  <si>
    <t>Рекламный видеоролик* Стоимость 1 мин. в бел. руб.  с НДС</t>
  </si>
  <si>
    <t>Рекламный видео СПЛИТ*** Стоимость 1 мин. в бел. руб. с НДС</t>
  </si>
  <si>
    <t xml:space="preserve">*Бюджет net - совокупный бюджет рекламодателя на размещение рекламных материалов с учетом применения скидки за сумму заказа, а также с учетом применения повышающих коэффициентов и скидок, предусмотренных в пунктах 3, 4 настоящего Тарифа, но без учета применения дополнительной скидки заказчику как рекламному агентству в размере 15% в соответствии с пунктом 5 настоящего Тарифа. Под рекламодателем в целях применения настоящего Тарифа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 </t>
  </si>
  <si>
    <t xml:space="preserve">*Бюджет net - совокупный бюджет рекламодателя на размещение рекламных материалов с учетом применения скидки за сумму заказа, а также с учетом применения повышающих коэффициентов и скидок, предусмотренных в пунктах 5-6 настоящего Тарифа, но без учета применения дополнительной скидки заказчику как рекламному агентству в размере 15% в соответствии с пунктом 8 настоящего Тарифа. Под рекламодателем в целях применения настоящего Тарифа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                                                   </t>
  </si>
  <si>
    <t>10. При наличии оснований для предоставления заказчику одновременно нескольких скидок и/или коэффициентов в соответствии с настоящим Тарифом данные скидки и коэффициенты применяются  последовательно, т.е. одни после учета других.</t>
  </si>
  <si>
    <t>9. При размещении рекламной информации одновременно по 2-м пакетам предоставляется дополнительная скидка в размере 30%.</t>
  </si>
  <si>
    <t>12. При размещении рекламной информации одновременно по 2-м пакетам предоставляется дополнительная скидка в размере 30%.</t>
  </si>
  <si>
    <t xml:space="preserve">13. Условия размещения рекламной информации в формате «Телемагазин»: </t>
  </si>
  <si>
    <t xml:space="preserve">*Бюджет net - совокупный бюджет рекламодателя на размещение рекламных материалов с учетом применения скидки за сумму заказа, а также с учетом применения повышающих коэффициентов и скидок, предусмотренных в пунктах 5, 6 настоящего Тарифа, но без учета применения дополнительной скидки заказчику как рекламному агентству в размере 15% в соответствии с пунктом 8 настоящего Тарифа. Под рекламодателем в целях применения настоящего Тарифа 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                                                   </t>
  </si>
  <si>
    <t>Тарифы на размещение рекламной информации на телеканале "+ TV" для нерезидентов Республики Беларусь</t>
  </si>
  <si>
    <t>Рекламный ВИДЕОРОЛИК* Стоимость 1 мин. дол. США</t>
  </si>
  <si>
    <t>Рекламный анимированный БАННЕР или ЛОГОТИП**  Стоимость 1 мин. дол. США</t>
  </si>
  <si>
    <t>Рекламный видео СПЛИТ***  Стоимость 1 мин. дол. США</t>
  </si>
  <si>
    <t>Тарифы на размещение рекламной информации на телеканале "+ TV" для резидентов Республики Беларусь</t>
  </si>
  <si>
    <t>8. К определенной в пункте 1 настоящих Тарифов на размещение рекламной информации заказчикам, не являющимся рекламодателями в соответствии с законодательством РБ (рекламным агентствам), предоставляется дополнительная скидка в размере 15%.</t>
  </si>
  <si>
    <t>в) Стоимость услуг по размещению рекламной информации в формате «Телемагазин» рассчитывается на основании стоимости услуг на размещение рекламной информации за минуту, указанной в пункте 1б) настоящих Тарифов, с учетом применения предусмотренных настоящим Тарифом скидок и повышающих коэффициентов, за исключением скидок и повышающих коэффициентов, предусмотренных в пунктах 2, 4, 5 настоящего Тарифа.</t>
  </si>
  <si>
    <t>14. При наличии оснований для предоставления заказчику одновременно нескольких скидок и/или коэффициентов в соответствии с настоящим Тарифом данные скидки и коэффициенты применяются к тарифам на размещение рекламной информации последовательно, т.е. одни после учета других.</t>
  </si>
  <si>
    <t>Вводятся в действие с 1 декабря 2016</t>
  </si>
  <si>
    <t>Вводятся в действие с 1 декабря 2016 года</t>
  </si>
  <si>
    <t xml:space="preserve">                 Приказом № 5 от 15.11.2016</t>
  </si>
  <si>
    <t xml:space="preserve">                 УТВЕРЖДЕНО  </t>
  </si>
  <si>
    <t xml:space="preserve">                            Приказом № 5 от 15.11.2016</t>
  </si>
  <si>
    <t xml:space="preserve">                            УТВЕРЖДЕНО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</si>
</sst>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-;\-* #,##0.00_-;_-* &quot;-&quot;??_-;_-@_-"/>
    <numFmt numFmtId="174" formatCode="_(&quot;$&quot;* #,##0.00_);_(&quot;$&quot;* \(#,##0.00\);_(&quot;$&quot;* &quot;-&quot;??_);_(@_)"/>
    <numFmt numFmtId="175" formatCode="#,##0.000"/>
    <numFmt numFmtId="176" formatCode="_-* #,##0_р_._-;\-* #,##0_р_._-;_-* &quot;-&quot;??_р_._-;_-@_-"/>
    <numFmt numFmtId="177" formatCode="[$$-C09]#,##0.00"/>
    <numFmt numFmtId="178" formatCode="#,##0.00\ [$р.-423]"/>
    <numFmt numFmtId="179" formatCode="#,##0\ [$р.-423]"/>
    <numFmt numFmtId="180" formatCode="#,##0&quot;р.&quot;"/>
  </numFmts>
  <fonts count="50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7030A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3" fillId="0" borderId="9" applyNumberFormat="0" applyFill="0" applyAlignment="0" applyProtection="0"/>
    <xf numFmtId="0" fontId="8" fillId="0" borderId="0">
      <alignment/>
      <protection/>
    </xf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7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9" fontId="28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29" fillId="0" borderId="0" xfId="60" applyFont="1" applyFill="1" applyAlignment="1">
      <alignment horizontal="center" vertical="center" wrapText="1"/>
      <protection/>
    </xf>
    <xf numFmtId="0" fontId="30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28" fillId="0" borderId="0" xfId="58" applyFont="1" applyBorder="1" applyAlignment="1">
      <alignment horizontal="center" vertical="center"/>
      <protection/>
    </xf>
    <xf numFmtId="9" fontId="6" fillId="0" borderId="0" xfId="58" applyNumberFormat="1" applyFont="1" applyBorder="1" applyAlignment="1">
      <alignment horizontal="center" vertical="center"/>
      <protection/>
    </xf>
    <xf numFmtId="9" fontId="6" fillId="0" borderId="20" xfId="58" applyNumberFormat="1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" fontId="5" fillId="0" borderId="0" xfId="58" applyNumberFormat="1" applyFont="1" applyAlignment="1">
      <alignment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5" xfId="58" applyFont="1" applyBorder="1" applyAlignment="1">
      <alignment horizontal="center" vertical="center"/>
      <protection/>
    </xf>
    <xf numFmtId="0" fontId="31" fillId="0" borderId="0" xfId="60" applyFont="1" applyFill="1" applyAlignment="1">
      <alignment vertical="center"/>
      <protection/>
    </xf>
    <xf numFmtId="0" fontId="28" fillId="24" borderId="19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177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77" fontId="46" fillId="0" borderId="0" xfId="0" applyNumberFormat="1" applyFont="1" applyFill="1" applyAlignment="1">
      <alignment horizontal="center" vertical="center"/>
    </xf>
    <xf numFmtId="9" fontId="47" fillId="0" borderId="0" xfId="0" applyNumberFormat="1" applyFont="1" applyFill="1" applyBorder="1" applyAlignment="1">
      <alignment horizontal="center" vertical="center"/>
    </xf>
    <xf numFmtId="9" fontId="47" fillId="0" borderId="0" xfId="0" applyNumberFormat="1" applyFont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Fill="1" applyAlignment="1">
      <alignment vertical="center"/>
    </xf>
    <xf numFmtId="177" fontId="33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9" fontId="6" fillId="0" borderId="32" xfId="0" applyNumberFormat="1" applyFont="1" applyFill="1" applyBorder="1" applyAlignment="1">
      <alignment horizontal="center" vertical="center"/>
    </xf>
    <xf numFmtId="0" fontId="27" fillId="0" borderId="0" xfId="58" applyFont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24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17" xfId="0" applyNumberFormat="1" applyFont="1" applyFill="1" applyBorder="1" applyAlignment="1">
      <alignment horizontal="center" vertical="center"/>
    </xf>
    <xf numFmtId="20" fontId="5" fillId="24" borderId="17" xfId="0" applyNumberFormat="1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2" fontId="7" fillId="0" borderId="0" xfId="60" applyNumberFormat="1" applyFont="1" applyFill="1" applyAlignment="1">
      <alignment horizontal="right" vertical="center"/>
      <protection/>
    </xf>
    <xf numFmtId="0" fontId="48" fillId="0" borderId="0" xfId="60" applyFont="1" applyFill="1" applyAlignment="1">
      <alignment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30" fillId="0" borderId="0" xfId="60" applyFont="1" applyAlignment="1">
      <alignment vertical="center"/>
      <protection/>
    </xf>
    <xf numFmtId="0" fontId="6" fillId="24" borderId="0" xfId="0" applyFont="1" applyFill="1" applyAlignment="1">
      <alignment horizontal="justify" vertical="center" wrapText="1"/>
    </xf>
    <xf numFmtId="0" fontId="0" fillId="0" borderId="0" xfId="0" applyFont="1" applyAlignment="1">
      <alignment/>
    </xf>
    <xf numFmtId="0" fontId="27" fillId="0" borderId="0" xfId="59" applyFont="1" applyBorder="1" applyAlignment="1">
      <alignment horizontal="center" vertical="center" wrapText="1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0" fontId="49" fillId="0" borderId="0" xfId="0" applyFont="1" applyAlignment="1">
      <alignment vertical="center"/>
    </xf>
    <xf numFmtId="0" fontId="36" fillId="0" borderId="0" xfId="60" applyFont="1" applyAlignment="1">
      <alignment vertical="center"/>
      <protection/>
    </xf>
    <xf numFmtId="0" fontId="27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4" fontId="27" fillId="0" borderId="35" xfId="58" applyNumberFormat="1" applyFont="1" applyBorder="1" applyAlignment="1">
      <alignment horizontal="center" vertical="center"/>
      <protection/>
    </xf>
    <xf numFmtId="4" fontId="27" fillId="0" borderId="36" xfId="58" applyNumberFormat="1" applyFont="1" applyBorder="1" applyAlignment="1">
      <alignment horizontal="center" vertical="center"/>
      <protection/>
    </xf>
    <xf numFmtId="4" fontId="27" fillId="0" borderId="37" xfId="58" applyNumberFormat="1" applyFont="1" applyBorder="1" applyAlignment="1">
      <alignment horizontal="center" vertical="center"/>
      <protection/>
    </xf>
    <xf numFmtId="4" fontId="27" fillId="0" borderId="23" xfId="58" applyNumberFormat="1" applyFont="1" applyBorder="1" applyAlignment="1">
      <alignment horizontal="center" vertical="center"/>
      <protection/>
    </xf>
    <xf numFmtId="172" fontId="28" fillId="0" borderId="38" xfId="57" applyNumberFormat="1" applyFont="1" applyBorder="1" applyAlignment="1">
      <alignment horizontal="center" vertical="center" wrapText="1"/>
      <protection/>
    </xf>
    <xf numFmtId="172" fontId="28" fillId="0" borderId="33" xfId="57" applyNumberFormat="1" applyFont="1" applyBorder="1" applyAlignment="1">
      <alignment horizontal="center" vertical="center" wrapText="1"/>
      <protection/>
    </xf>
    <xf numFmtId="0" fontId="27" fillId="0" borderId="0" xfId="60" applyFont="1" applyFill="1" applyBorder="1" applyAlignment="1">
      <alignment horizontal="center" vertical="center" wrapText="1"/>
      <protection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 vertical="center" wrapText="1"/>
      <protection/>
    </xf>
    <xf numFmtId="0" fontId="45" fillId="24" borderId="0" xfId="0" applyFont="1" applyFill="1" applyBorder="1" applyAlignment="1">
      <alignment horizontal="center" vertical="center"/>
    </xf>
    <xf numFmtId="172" fontId="37" fillId="0" borderId="0" xfId="57" applyNumberFormat="1" applyFont="1" applyBorder="1" applyAlignment="1">
      <alignment horizontal="center" vertical="center" wrapText="1"/>
      <protection/>
    </xf>
    <xf numFmtId="4" fontId="27" fillId="0" borderId="0" xfId="58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6" fillId="0" borderId="0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 wrapText="1"/>
      <protection/>
    </xf>
    <xf numFmtId="9" fontId="6" fillId="0" borderId="39" xfId="0" applyNumberFormat="1" applyFont="1" applyFill="1" applyBorder="1" applyAlignment="1">
      <alignment horizontal="center" vertical="center"/>
    </xf>
    <xf numFmtId="9" fontId="6" fillId="0" borderId="40" xfId="0" applyNumberFormat="1" applyFont="1" applyFill="1" applyBorder="1" applyAlignment="1">
      <alignment horizontal="center" vertical="center"/>
    </xf>
    <xf numFmtId="9" fontId="6" fillId="0" borderId="4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6" fillId="0" borderId="0" xfId="58" applyFont="1" applyFill="1" applyBorder="1" applyAlignment="1">
      <alignment horizontal="center" vertical="center"/>
      <protection/>
    </xf>
    <xf numFmtId="9" fontId="6" fillId="0" borderId="0" xfId="58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9" fontId="2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7" fillId="0" borderId="2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5" fillId="0" borderId="0" xfId="58" applyFont="1" applyFill="1" applyAlignment="1">
      <alignment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3" fontId="32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5" fillId="24" borderId="0" xfId="58" applyFont="1" applyFill="1" applyAlignment="1">
      <alignment vertical="center"/>
      <protection/>
    </xf>
    <xf numFmtId="2" fontId="45" fillId="0" borderId="44" xfId="0" applyNumberFormat="1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2" fontId="45" fillId="0" borderId="30" xfId="0" applyNumberFormat="1" applyFont="1" applyFill="1" applyBorder="1" applyAlignment="1">
      <alignment horizontal="center" vertical="center"/>
    </xf>
    <xf numFmtId="2" fontId="45" fillId="0" borderId="45" xfId="0" applyNumberFormat="1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2" fontId="45" fillId="24" borderId="42" xfId="0" applyNumberFormat="1" applyFont="1" applyFill="1" applyBorder="1" applyAlignment="1">
      <alignment horizontal="center" vertical="center"/>
    </xf>
    <xf numFmtId="2" fontId="45" fillId="0" borderId="34" xfId="0" applyNumberFormat="1" applyFont="1" applyFill="1" applyBorder="1" applyAlignment="1">
      <alignment horizontal="center" vertical="center"/>
    </xf>
    <xf numFmtId="2" fontId="45" fillId="0" borderId="17" xfId="0" applyNumberFormat="1" applyFont="1" applyFill="1" applyBorder="1" applyAlignment="1">
      <alignment horizontal="center" vertical="center"/>
    </xf>
    <xf numFmtId="2" fontId="45" fillId="0" borderId="46" xfId="0" applyNumberFormat="1" applyFont="1" applyFill="1" applyBorder="1" applyAlignment="1">
      <alignment horizontal="center" vertical="center"/>
    </xf>
    <xf numFmtId="2" fontId="45" fillId="0" borderId="22" xfId="0" applyNumberFormat="1" applyFont="1" applyFill="1" applyBorder="1" applyAlignment="1">
      <alignment horizontal="center" vertical="center"/>
    </xf>
    <xf numFmtId="2" fontId="45" fillId="0" borderId="47" xfId="0" applyNumberFormat="1" applyFont="1" applyFill="1" applyBorder="1" applyAlignment="1">
      <alignment horizontal="center" vertical="center"/>
    </xf>
    <xf numFmtId="2" fontId="45" fillId="0" borderId="48" xfId="0" applyNumberFormat="1" applyFont="1" applyFill="1" applyBorder="1" applyAlignment="1">
      <alignment horizontal="center" vertical="center"/>
    </xf>
    <xf numFmtId="2" fontId="45" fillId="0" borderId="4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3" fontId="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72" fontId="7" fillId="0" borderId="0" xfId="61" applyNumberFormat="1" applyFont="1" applyFill="1" applyBorder="1" applyAlignment="1">
      <alignment horizontal="justify" vertical="center" wrapText="1"/>
      <protection/>
    </xf>
    <xf numFmtId="0" fontId="5" fillId="0" borderId="0" xfId="58" applyFont="1" applyBorder="1" applyAlignment="1">
      <alignment horizontal="justify" vertical="center" wrapText="1"/>
      <protection/>
    </xf>
    <xf numFmtId="0" fontId="5" fillId="0" borderId="0" xfId="0" applyFont="1" applyAlignment="1">
      <alignment horizontal="justify" vertical="center" wrapText="1"/>
    </xf>
    <xf numFmtId="0" fontId="7" fillId="0" borderId="0" xfId="58" applyFont="1" applyAlignment="1">
      <alignment horizontal="justify" vertical="center" wrapText="1"/>
      <protection/>
    </xf>
    <xf numFmtId="0" fontId="26" fillId="0" borderId="0" xfId="0" applyFont="1" applyFill="1" applyAlignment="1">
      <alignment horizontal="justify" vertical="center" wrapText="1"/>
    </xf>
    <xf numFmtId="49" fontId="28" fillId="0" borderId="49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8" fillId="0" borderId="0" xfId="58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39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justify" vertical="center" wrapText="1"/>
      <protection/>
    </xf>
    <xf numFmtId="0" fontId="27" fillId="0" borderId="4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6" fillId="0" borderId="0" xfId="58" applyFont="1" applyBorder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26" fillId="0" borderId="0" xfId="58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3" fontId="6" fillId="0" borderId="28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6" fillId="24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7" fillId="0" borderId="47" xfId="59" applyFont="1" applyBorder="1" applyAlignment="1">
      <alignment horizontal="center" vertical="center" wrapText="1"/>
      <protection/>
    </xf>
    <xf numFmtId="0" fontId="27" fillId="0" borderId="48" xfId="59" applyFont="1" applyBorder="1" applyAlignment="1">
      <alignment horizontal="center" vertical="center" wrapText="1"/>
      <protection/>
    </xf>
    <xf numFmtId="49" fontId="28" fillId="0" borderId="55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28" fillId="0" borderId="56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0" borderId="0" xfId="60" applyFont="1" applyFill="1" applyBorder="1" applyAlignment="1">
      <alignment horizontal="justify" vertical="center" wrapText="1"/>
      <protection/>
    </xf>
    <xf numFmtId="0" fontId="28" fillId="0" borderId="16" xfId="58" applyFont="1" applyFill="1" applyBorder="1" applyAlignment="1">
      <alignment horizontal="center" vertical="center" wrapText="1"/>
      <protection/>
    </xf>
    <xf numFmtId="0" fontId="28" fillId="0" borderId="38" xfId="58" applyFont="1" applyFill="1" applyBorder="1" applyAlignment="1">
      <alignment horizontal="center" vertical="center" wrapText="1"/>
      <protection/>
    </xf>
    <xf numFmtId="0" fontId="27" fillId="0" borderId="30" xfId="59" applyFont="1" applyBorder="1" applyAlignment="1">
      <alignment horizontal="center" vertical="center" wrapText="1"/>
      <protection/>
    </xf>
    <xf numFmtId="0" fontId="27" fillId="0" borderId="42" xfId="59" applyFont="1" applyBorder="1" applyAlignment="1">
      <alignment horizontal="center" vertical="center" wrapText="1"/>
      <protection/>
    </xf>
    <xf numFmtId="49" fontId="28" fillId="0" borderId="5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50" xfId="58" applyFont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2" fontId="35" fillId="0" borderId="0" xfId="61" applyNumberFormat="1" applyFont="1" applyFill="1" applyBorder="1" applyAlignment="1">
      <alignment horizontal="justify" vertical="center" wrapText="1"/>
      <protection/>
    </xf>
    <xf numFmtId="0" fontId="6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Личный" xfId="54"/>
    <cellStyle name="Название" xfId="55"/>
    <cellStyle name="Нейтральный" xfId="56"/>
    <cellStyle name="Обычный_PRICE_~1 2" xfId="57"/>
    <cellStyle name="Обычный_ОНТ июнь  2004г 2" xfId="58"/>
    <cellStyle name="Обычный_Россия с 1.11.04 " xfId="59"/>
    <cellStyle name="Обычный_РТР Тариф с 05.03.01 2" xfId="60"/>
    <cellStyle name="Обычный_ТАРИФЫ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16</xdr:row>
      <xdr:rowOff>0</xdr:rowOff>
    </xdr:from>
    <xdr:to>
      <xdr:col>5</xdr:col>
      <xdr:colOff>676275</xdr:colOff>
      <xdr:row>16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43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49">
      <selection activeCell="F4" sqref="F4"/>
    </sheetView>
  </sheetViews>
  <sheetFormatPr defaultColWidth="9.00390625" defaultRowHeight="12.75" outlineLevelRow="1"/>
  <cols>
    <col min="1" max="1" width="6.00390625" style="2" customWidth="1"/>
    <col min="2" max="2" width="14.75390625" style="2" customWidth="1"/>
    <col min="3" max="3" width="12.375" style="3" customWidth="1"/>
    <col min="4" max="4" width="20.25390625" style="1" customWidth="1"/>
    <col min="5" max="5" width="15.375" style="4" customWidth="1"/>
    <col min="6" max="6" width="14.75390625" style="4" customWidth="1"/>
    <col min="7" max="7" width="14.75390625" style="2" customWidth="1"/>
    <col min="8" max="8" width="18.875" style="2" customWidth="1"/>
    <col min="9" max="16384" width="9.125" style="2" customWidth="1"/>
  </cols>
  <sheetData>
    <row r="1" spans="5:7" ht="17.25" customHeight="1">
      <c r="E1" s="175" t="s">
        <v>177</v>
      </c>
      <c r="F1" s="176"/>
      <c r="G1" s="176"/>
    </row>
    <row r="2" spans="5:7" ht="18" customHeight="1">
      <c r="E2" s="177" t="s">
        <v>176</v>
      </c>
      <c r="F2" s="176"/>
      <c r="G2" s="176"/>
    </row>
    <row r="3" spans="5:7" ht="18" customHeight="1">
      <c r="E3" s="159"/>
      <c r="F3" s="158"/>
      <c r="G3" s="90"/>
    </row>
    <row r="4" spans="5:7" ht="18" customHeight="1">
      <c r="E4" s="159"/>
      <c r="F4" s="159"/>
      <c r="G4" s="160"/>
    </row>
    <row r="5" spans="1:8" s="27" customFormat="1" ht="50.25" customHeight="1">
      <c r="A5" s="178" t="s">
        <v>164</v>
      </c>
      <c r="B5" s="178"/>
      <c r="C5" s="178"/>
      <c r="D5" s="178"/>
      <c r="E5" s="178"/>
      <c r="F5" s="178"/>
      <c r="G5" s="178"/>
      <c r="H5" s="26"/>
    </row>
    <row r="6" spans="3:7" s="5" customFormat="1" ht="15.75" customHeight="1">
      <c r="C6" s="7"/>
      <c r="F6" s="15"/>
      <c r="G6" s="14" t="s">
        <v>172</v>
      </c>
    </row>
    <row r="7" spans="1:7" s="48" customFormat="1" ht="39.75" customHeight="1" thickBot="1">
      <c r="A7" s="179" t="s">
        <v>49</v>
      </c>
      <c r="B7" s="179"/>
      <c r="C7" s="179"/>
      <c r="D7" s="179"/>
      <c r="E7" s="179"/>
      <c r="F7" s="179"/>
      <c r="G7" s="179"/>
    </row>
    <row r="8" spans="2:9" s="27" customFormat="1" ht="54.75" customHeight="1">
      <c r="B8" s="28"/>
      <c r="C8" s="26"/>
      <c r="D8" s="180" t="s">
        <v>13</v>
      </c>
      <c r="E8" s="170" t="s">
        <v>165</v>
      </c>
      <c r="F8" s="170" t="s">
        <v>166</v>
      </c>
      <c r="G8" s="170" t="s">
        <v>167</v>
      </c>
      <c r="I8" s="115"/>
    </row>
    <row r="9" spans="3:7" ht="27" customHeight="1" thickBot="1">
      <c r="C9" s="2"/>
      <c r="D9" s="181"/>
      <c r="E9" s="171"/>
      <c r="F9" s="171"/>
      <c r="G9" s="171"/>
    </row>
    <row r="10" spans="3:10" ht="21" customHeight="1">
      <c r="C10" s="2"/>
      <c r="D10" s="38" t="s">
        <v>44</v>
      </c>
      <c r="E10" s="39">
        <v>20</v>
      </c>
      <c r="F10" s="39">
        <v>12</v>
      </c>
      <c r="G10" s="73">
        <v>14</v>
      </c>
      <c r="I10" s="80"/>
      <c r="J10" s="80"/>
    </row>
    <row r="11" spans="3:10" ht="21" customHeight="1">
      <c r="C11" s="2"/>
      <c r="D11" s="41" t="s">
        <v>15</v>
      </c>
      <c r="E11" s="39">
        <v>30</v>
      </c>
      <c r="F11" s="39">
        <v>18</v>
      </c>
      <c r="G11" s="73">
        <v>21</v>
      </c>
      <c r="I11" s="80"/>
      <c r="J11" s="80"/>
    </row>
    <row r="12" spans="3:10" ht="21" customHeight="1">
      <c r="C12" s="2"/>
      <c r="D12" s="41" t="s">
        <v>16</v>
      </c>
      <c r="E12" s="39">
        <v>50</v>
      </c>
      <c r="F12" s="39">
        <v>30</v>
      </c>
      <c r="G12" s="73">
        <v>35</v>
      </c>
      <c r="I12" s="80"/>
      <c r="J12" s="80"/>
    </row>
    <row r="13" spans="3:10" ht="21" customHeight="1" thickBot="1">
      <c r="C13" s="2"/>
      <c r="D13" s="42" t="s">
        <v>17</v>
      </c>
      <c r="E13" s="43">
        <v>10</v>
      </c>
      <c r="F13" s="43">
        <v>6</v>
      </c>
      <c r="G13" s="72">
        <v>7</v>
      </c>
      <c r="H13" s="40"/>
      <c r="I13" s="80"/>
      <c r="J13" s="80"/>
    </row>
    <row r="14" spans="3:10" ht="8.25" customHeight="1">
      <c r="C14" s="2"/>
      <c r="D14" s="81"/>
      <c r="E14" s="37"/>
      <c r="F14" s="37"/>
      <c r="G14" s="37"/>
      <c r="H14" s="40"/>
      <c r="I14" s="80"/>
      <c r="J14" s="80"/>
    </row>
    <row r="15" spans="1:10" ht="26.25" customHeight="1">
      <c r="A15" s="163" t="s">
        <v>75</v>
      </c>
      <c r="B15" s="164"/>
      <c r="C15" s="164"/>
      <c r="D15" s="164"/>
      <c r="E15" s="164"/>
      <c r="F15" s="164"/>
      <c r="G15" s="164"/>
      <c r="H15" s="40"/>
      <c r="I15" s="80"/>
      <c r="J15" s="80"/>
    </row>
    <row r="16" spans="1:10" ht="27.75" customHeight="1">
      <c r="A16" s="163" t="s">
        <v>112</v>
      </c>
      <c r="B16" s="164"/>
      <c r="C16" s="164"/>
      <c r="D16" s="164"/>
      <c r="E16" s="164"/>
      <c r="F16" s="164"/>
      <c r="G16" s="164"/>
      <c r="H16" s="40"/>
      <c r="I16" s="80"/>
      <c r="J16" s="80"/>
    </row>
    <row r="17" spans="1:7" ht="18.75" customHeight="1">
      <c r="A17" s="163" t="s">
        <v>51</v>
      </c>
      <c r="B17" s="164"/>
      <c r="C17" s="164"/>
      <c r="D17" s="164"/>
      <c r="E17" s="164"/>
      <c r="F17" s="164"/>
      <c r="G17" s="164"/>
    </row>
    <row r="18" spans="2:7" ht="24.75" customHeight="1" hidden="1" outlineLevel="1" thickBot="1">
      <c r="B18" s="61" t="s">
        <v>46</v>
      </c>
      <c r="C18" s="62"/>
      <c r="D18" s="63" t="e">
        <f>#REF!/7*30</f>
        <v>#REF!</v>
      </c>
      <c r="E18" s="133" t="e">
        <f>#REF!/7*30</f>
        <v>#REF!</v>
      </c>
      <c r="F18" s="58" t="e">
        <f>#REF!/7*30</f>
        <v>#REF!</v>
      </c>
      <c r="G18" s="58" t="e">
        <f>#REF!/7*30</f>
        <v>#REF!</v>
      </c>
    </row>
    <row r="19" spans="2:8" ht="24.75" customHeight="1" hidden="1" outlineLevel="1">
      <c r="B19" s="78" t="s">
        <v>48</v>
      </c>
      <c r="C19" s="77"/>
      <c r="D19" s="57"/>
      <c r="E19" s="66">
        <v>0.5</v>
      </c>
      <c r="F19" s="79" t="e">
        <f>F18*(1-30%)</f>
        <v>#REF!</v>
      </c>
      <c r="G19" s="79" t="e">
        <f>G18*(1-30%)</f>
        <v>#REF!</v>
      </c>
      <c r="H19" s="64" t="e">
        <f>F19*2</f>
        <v>#REF!</v>
      </c>
    </row>
    <row r="20" spans="2:8" ht="24.75" customHeight="1" hidden="1">
      <c r="B20" s="59" t="s">
        <v>47</v>
      </c>
      <c r="C20" s="56"/>
      <c r="D20" s="57"/>
      <c r="E20" s="67"/>
      <c r="F20" s="58" t="e">
        <f>F19*2</f>
        <v>#REF!</v>
      </c>
      <c r="G20" s="58" t="e">
        <f>G19*2</f>
        <v>#REF!</v>
      </c>
      <c r="H20" s="141" t="e">
        <f>F20*2*(1+20%)</f>
        <v>#REF!</v>
      </c>
    </row>
    <row r="21" spans="1:8" ht="23.25" customHeight="1">
      <c r="A21" s="162" t="s">
        <v>142</v>
      </c>
      <c r="B21" s="162"/>
      <c r="C21" s="162"/>
      <c r="D21" s="162"/>
      <c r="E21" s="162"/>
      <c r="F21" s="162"/>
      <c r="G21" s="162"/>
      <c r="H21" s="141"/>
    </row>
    <row r="22" spans="3:8" s="29" customFormat="1" ht="30.75" customHeight="1" thickBot="1">
      <c r="C22" s="172" t="s">
        <v>5</v>
      </c>
      <c r="D22" s="173"/>
      <c r="E22" s="173"/>
      <c r="F22" s="173"/>
      <c r="G22" s="30"/>
      <c r="H22" s="45"/>
    </row>
    <row r="23" spans="4:8" s="29" customFormat="1" ht="23.25" customHeight="1" thickBot="1">
      <c r="D23" s="46" t="s">
        <v>27</v>
      </c>
      <c r="E23" s="47" t="s">
        <v>25</v>
      </c>
      <c r="F23" s="31"/>
      <c r="G23" s="57"/>
      <c r="H23" s="84"/>
    </row>
    <row r="24" spans="4:8" s="29" customFormat="1" ht="18.75" customHeight="1">
      <c r="D24" s="82" t="s">
        <v>52</v>
      </c>
      <c r="E24" s="83">
        <v>0.6</v>
      </c>
      <c r="F24" s="32"/>
      <c r="G24" s="85"/>
      <c r="H24" s="86"/>
    </row>
    <row r="25" spans="4:8" s="29" customFormat="1" ht="18.75" customHeight="1">
      <c r="D25" s="25" t="s">
        <v>32</v>
      </c>
      <c r="E25" s="22">
        <v>0.63</v>
      </c>
      <c r="F25" s="32"/>
      <c r="G25" s="85"/>
      <c r="H25" s="86"/>
    </row>
    <row r="26" spans="4:9" s="29" customFormat="1" ht="18.75" customHeight="1">
      <c r="D26" s="25" t="s">
        <v>33</v>
      </c>
      <c r="E26" s="22">
        <v>0.65</v>
      </c>
      <c r="F26" s="32"/>
      <c r="G26" s="85"/>
      <c r="H26" s="86"/>
      <c r="I26" s="29" t="s">
        <v>142</v>
      </c>
    </row>
    <row r="27" spans="4:8" s="29" customFormat="1" ht="18.75" customHeight="1">
      <c r="D27" s="25" t="s">
        <v>34</v>
      </c>
      <c r="E27" s="22">
        <v>0.67</v>
      </c>
      <c r="F27" s="32"/>
      <c r="G27" s="85"/>
      <c r="H27" s="86"/>
    </row>
    <row r="28" spans="4:8" s="29" customFormat="1" ht="18.75" customHeight="1">
      <c r="D28" s="25" t="s">
        <v>35</v>
      </c>
      <c r="E28" s="22">
        <v>0.7</v>
      </c>
      <c r="F28" s="32"/>
      <c r="G28" s="85"/>
      <c r="H28" s="86"/>
    </row>
    <row r="29" spans="4:8" s="29" customFormat="1" ht="18.75" customHeight="1">
      <c r="D29" s="25" t="s">
        <v>31</v>
      </c>
      <c r="E29" s="22">
        <v>0.72</v>
      </c>
      <c r="F29" s="32"/>
      <c r="G29" s="85"/>
      <c r="H29" s="86"/>
    </row>
    <row r="30" spans="4:8" s="29" customFormat="1" ht="18.75" customHeight="1">
      <c r="D30" s="25" t="s">
        <v>36</v>
      </c>
      <c r="E30" s="22">
        <v>0.74</v>
      </c>
      <c r="F30" s="32"/>
      <c r="G30" s="85"/>
      <c r="H30" s="86"/>
    </row>
    <row r="31" spans="4:8" s="29" customFormat="1" ht="18.75" customHeight="1" thickBot="1">
      <c r="D31" s="23" t="s">
        <v>53</v>
      </c>
      <c r="E31" s="24">
        <v>0.76</v>
      </c>
      <c r="F31" s="32"/>
      <c r="G31" s="85"/>
      <c r="H31" s="86"/>
    </row>
    <row r="32" spans="2:8" ht="30.75" customHeight="1" thickBot="1">
      <c r="B32" s="6"/>
      <c r="C32" s="172" t="s">
        <v>2</v>
      </c>
      <c r="D32" s="174"/>
      <c r="E32" s="174"/>
      <c r="F32" s="174"/>
      <c r="G32" s="87"/>
      <c r="H32" s="36"/>
    </row>
    <row r="33" spans="2:8" ht="24" customHeight="1" thickBot="1">
      <c r="B33" s="6"/>
      <c r="C33" s="6"/>
      <c r="D33" s="46" t="s">
        <v>27</v>
      </c>
      <c r="E33" s="47" t="s">
        <v>25</v>
      </c>
      <c r="F33" s="31"/>
      <c r="G33" s="57"/>
      <c r="H33" s="84"/>
    </row>
    <row r="34" spans="2:8" ht="17.25" customHeight="1">
      <c r="B34" s="6"/>
      <c r="C34" s="6"/>
      <c r="D34" s="34" t="s">
        <v>54</v>
      </c>
      <c r="E34" s="33">
        <v>0.6</v>
      </c>
      <c r="F34" s="31"/>
      <c r="G34" s="35"/>
      <c r="H34" s="32"/>
    </row>
    <row r="35" spans="2:8" ht="18.75" customHeight="1">
      <c r="B35" s="6"/>
      <c r="C35" s="6"/>
      <c r="D35" s="25" t="s">
        <v>37</v>
      </c>
      <c r="E35" s="22">
        <v>0.63</v>
      </c>
      <c r="F35" s="32"/>
      <c r="G35" s="85"/>
      <c r="H35" s="86"/>
    </row>
    <row r="36" spans="2:8" ht="18.75" customHeight="1">
      <c r="B36" s="6"/>
      <c r="C36" s="6"/>
      <c r="D36" s="25" t="s">
        <v>38</v>
      </c>
      <c r="E36" s="22">
        <v>0.65</v>
      </c>
      <c r="F36" s="32"/>
      <c r="G36" s="85"/>
      <c r="H36" s="86"/>
    </row>
    <row r="37" spans="2:8" ht="18.75" customHeight="1">
      <c r="B37" s="6"/>
      <c r="C37" s="6"/>
      <c r="D37" s="25" t="s">
        <v>28</v>
      </c>
      <c r="E37" s="22">
        <v>0.67</v>
      </c>
      <c r="F37" s="32"/>
      <c r="G37" s="85"/>
      <c r="H37" s="86"/>
    </row>
    <row r="38" spans="2:8" ht="18.75" customHeight="1" thickBot="1">
      <c r="B38" s="6"/>
      <c r="C38" s="6"/>
      <c r="D38" s="23" t="s">
        <v>55</v>
      </c>
      <c r="E38" s="24">
        <v>0.7</v>
      </c>
      <c r="F38" s="32"/>
      <c r="G38" s="85"/>
      <c r="H38" s="86"/>
    </row>
    <row r="39" spans="1:7" ht="90.75" customHeight="1">
      <c r="A39" s="166" t="s">
        <v>157</v>
      </c>
      <c r="B39" s="166"/>
      <c r="C39" s="166"/>
      <c r="D39" s="166"/>
      <c r="E39" s="166"/>
      <c r="F39" s="166"/>
      <c r="G39" s="166"/>
    </row>
    <row r="40" spans="1:7" ht="28.5" customHeight="1">
      <c r="A40" s="166" t="s">
        <v>26</v>
      </c>
      <c r="B40" s="166"/>
      <c r="C40" s="166"/>
      <c r="D40" s="166"/>
      <c r="E40" s="166"/>
      <c r="F40" s="166"/>
      <c r="G40" s="166"/>
    </row>
    <row r="41" spans="1:7" ht="56.25" customHeight="1">
      <c r="A41" s="162" t="s">
        <v>147</v>
      </c>
      <c r="B41" s="162"/>
      <c r="C41" s="162"/>
      <c r="D41" s="162"/>
      <c r="E41" s="162"/>
      <c r="F41" s="162"/>
      <c r="G41" s="162"/>
    </row>
    <row r="42" spans="2:7" ht="8.25" customHeight="1" thickBot="1">
      <c r="B42" s="6"/>
      <c r="C42" s="6"/>
      <c r="D42" s="35"/>
      <c r="E42" s="32"/>
      <c r="F42" s="6"/>
      <c r="G42" s="6"/>
    </row>
    <row r="43" spans="4:10" s="1" customFormat="1" ht="41.25" customHeight="1" thickBot="1">
      <c r="D43" s="8" t="s">
        <v>3</v>
      </c>
      <c r="E43" s="13" t="s">
        <v>14</v>
      </c>
      <c r="F43" s="9" t="s">
        <v>29</v>
      </c>
      <c r="H43" s="142"/>
      <c r="I43" s="57"/>
      <c r="J43" s="2"/>
    </row>
    <row r="44" spans="4:10" s="1" customFormat="1" ht="15.75">
      <c r="D44" s="10" t="s">
        <v>1</v>
      </c>
      <c r="E44" s="49" t="s">
        <v>4</v>
      </c>
      <c r="F44" s="19">
        <v>0.3</v>
      </c>
      <c r="H44" s="130"/>
      <c r="I44" s="131"/>
      <c r="J44" s="2"/>
    </row>
    <row r="45" spans="4:10" s="1" customFormat="1" ht="15.75">
      <c r="D45" s="10" t="s">
        <v>0</v>
      </c>
      <c r="E45" s="49" t="s">
        <v>4</v>
      </c>
      <c r="F45" s="19">
        <v>0.1</v>
      </c>
      <c r="H45" s="130"/>
      <c r="I45" s="131"/>
      <c r="J45" s="2"/>
    </row>
    <row r="46" spans="4:10" s="1" customFormat="1" ht="15.75">
      <c r="D46" s="11" t="s">
        <v>30</v>
      </c>
      <c r="E46" s="49">
        <v>1.1</v>
      </c>
      <c r="F46" s="19" t="s">
        <v>4</v>
      </c>
      <c r="H46" s="130"/>
      <c r="I46" s="131"/>
      <c r="J46" s="2"/>
    </row>
    <row r="47" spans="4:10" s="1" customFormat="1" ht="15.75">
      <c r="D47" s="11" t="s">
        <v>6</v>
      </c>
      <c r="E47" s="49">
        <v>1.1</v>
      </c>
      <c r="F47" s="20" t="s">
        <v>4</v>
      </c>
      <c r="H47" s="130"/>
      <c r="I47" s="131"/>
      <c r="J47" s="2"/>
    </row>
    <row r="48" spans="4:10" s="1" customFormat="1" ht="15.75">
      <c r="D48" s="11" t="s">
        <v>7</v>
      </c>
      <c r="E48" s="49">
        <v>1.1</v>
      </c>
      <c r="F48" s="20" t="s">
        <v>4</v>
      </c>
      <c r="H48" s="130"/>
      <c r="I48" s="131"/>
      <c r="J48" s="2"/>
    </row>
    <row r="49" spans="4:10" s="1" customFormat="1" ht="15.75">
      <c r="D49" s="11" t="s">
        <v>39</v>
      </c>
      <c r="E49" s="49" t="s">
        <v>4</v>
      </c>
      <c r="F49" s="20" t="s">
        <v>4</v>
      </c>
      <c r="H49" s="130"/>
      <c r="I49" s="131"/>
      <c r="J49" s="2"/>
    </row>
    <row r="50" spans="4:10" s="1" customFormat="1" ht="15.75">
      <c r="D50" s="11" t="s">
        <v>8</v>
      </c>
      <c r="E50" s="49" t="s">
        <v>4</v>
      </c>
      <c r="F50" s="19">
        <v>0.2</v>
      </c>
      <c r="H50" s="130"/>
      <c r="I50" s="131"/>
      <c r="J50" s="2"/>
    </row>
    <row r="51" spans="4:10" s="1" customFormat="1" ht="15.75">
      <c r="D51" s="11" t="s">
        <v>9</v>
      </c>
      <c r="E51" s="49" t="s">
        <v>4</v>
      </c>
      <c r="F51" s="19">
        <v>0.2</v>
      </c>
      <c r="H51" s="130"/>
      <c r="I51" s="131"/>
      <c r="J51" s="2"/>
    </row>
    <row r="52" spans="4:10" s="1" customFormat="1" ht="15.75">
      <c r="D52" s="11" t="s">
        <v>24</v>
      </c>
      <c r="E52" s="49">
        <v>1.15</v>
      </c>
      <c r="F52" s="19" t="s">
        <v>4</v>
      </c>
      <c r="H52" s="130"/>
      <c r="I52" s="131"/>
      <c r="J52" s="2"/>
    </row>
    <row r="53" spans="4:10" s="1" customFormat="1" ht="15.75">
      <c r="D53" s="11" t="s">
        <v>10</v>
      </c>
      <c r="E53" s="49">
        <v>1.15</v>
      </c>
      <c r="F53" s="19" t="s">
        <v>4</v>
      </c>
      <c r="H53" s="130"/>
      <c r="I53" s="131"/>
      <c r="J53" s="2"/>
    </row>
    <row r="54" spans="4:10" s="1" customFormat="1" ht="15.75">
      <c r="D54" s="11" t="s">
        <v>11</v>
      </c>
      <c r="E54" s="49">
        <v>1.2</v>
      </c>
      <c r="F54" s="20" t="s">
        <v>4</v>
      </c>
      <c r="H54" s="130"/>
      <c r="I54" s="40"/>
      <c r="J54" s="2"/>
    </row>
    <row r="55" spans="4:10" s="1" customFormat="1" ht="16.5" thickBot="1">
      <c r="D55" s="12" t="s">
        <v>12</v>
      </c>
      <c r="E55" s="50">
        <v>1.2</v>
      </c>
      <c r="F55" s="21" t="s">
        <v>4</v>
      </c>
      <c r="H55" s="130"/>
      <c r="I55" s="40"/>
      <c r="J55" s="2"/>
    </row>
    <row r="56" spans="3:9" s="1" customFormat="1" ht="8.25" customHeight="1">
      <c r="C56" s="167"/>
      <c r="D56" s="167"/>
      <c r="E56" s="167"/>
      <c r="F56" s="167"/>
      <c r="G56" s="167"/>
      <c r="H56" s="132"/>
      <c r="I56" s="132"/>
    </row>
    <row r="57" spans="1:7" s="1" customFormat="1" ht="32.25" customHeight="1">
      <c r="A57" s="168" t="s">
        <v>137</v>
      </c>
      <c r="B57" s="168"/>
      <c r="C57" s="168"/>
      <c r="D57" s="168"/>
      <c r="E57" s="168"/>
      <c r="F57" s="168"/>
      <c r="G57" s="168"/>
    </row>
    <row r="58" spans="2:7" s="1" customFormat="1" ht="21.75" customHeight="1">
      <c r="B58" s="161" t="s">
        <v>130</v>
      </c>
      <c r="C58" s="161"/>
      <c r="D58" s="161"/>
      <c r="E58" s="161"/>
      <c r="F58" s="161"/>
      <c r="G58" s="161"/>
    </row>
    <row r="59" spans="2:7" s="1" customFormat="1" ht="35.25" customHeight="1">
      <c r="B59" s="161" t="s">
        <v>113</v>
      </c>
      <c r="C59" s="161"/>
      <c r="D59" s="161"/>
      <c r="E59" s="161"/>
      <c r="F59" s="161"/>
      <c r="G59" s="161"/>
    </row>
    <row r="60" spans="2:7" s="1" customFormat="1" ht="31.5" customHeight="1">
      <c r="B60" s="161" t="s">
        <v>114</v>
      </c>
      <c r="C60" s="161"/>
      <c r="D60" s="161"/>
      <c r="E60" s="161"/>
      <c r="F60" s="161"/>
      <c r="G60" s="161"/>
    </row>
    <row r="61" spans="1:7" s="1" customFormat="1" ht="54.75" customHeight="1">
      <c r="A61" s="165" t="s">
        <v>138</v>
      </c>
      <c r="B61" s="165"/>
      <c r="C61" s="165"/>
      <c r="D61" s="165"/>
      <c r="E61" s="165"/>
      <c r="F61" s="165"/>
      <c r="G61" s="165"/>
    </row>
    <row r="62" spans="1:14" ht="74.25" customHeight="1" thickBot="1">
      <c r="A62" s="162" t="s">
        <v>139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</row>
    <row r="63" spans="3:7" ht="34.5" customHeight="1" thickBot="1">
      <c r="C63" s="55" t="s">
        <v>18</v>
      </c>
      <c r="D63" s="16" t="s">
        <v>78</v>
      </c>
      <c r="E63" s="16" t="s">
        <v>22</v>
      </c>
      <c r="F63" s="107" t="s">
        <v>23</v>
      </c>
      <c r="G63" s="75"/>
    </row>
    <row r="64" spans="3:7" ht="15">
      <c r="C64" s="17" t="s">
        <v>20</v>
      </c>
      <c r="D64" s="68" t="s">
        <v>133</v>
      </c>
      <c r="E64" s="68" t="s">
        <v>40</v>
      </c>
      <c r="F64" s="108">
        <v>5</v>
      </c>
      <c r="G64" s="76"/>
    </row>
    <row r="65" spans="3:7" ht="15">
      <c r="C65" s="17" t="s">
        <v>20</v>
      </c>
      <c r="D65" s="68" t="s">
        <v>133</v>
      </c>
      <c r="E65" s="69" t="s">
        <v>56</v>
      </c>
      <c r="F65" s="108">
        <v>5</v>
      </c>
      <c r="G65" s="76"/>
    </row>
    <row r="66" spans="3:7" ht="15">
      <c r="C66" s="17" t="s">
        <v>20</v>
      </c>
      <c r="D66" s="68" t="s">
        <v>133</v>
      </c>
      <c r="E66" s="69" t="s">
        <v>57</v>
      </c>
      <c r="F66" s="108">
        <v>5</v>
      </c>
      <c r="G66" s="76"/>
    </row>
    <row r="67" spans="3:7" ht="15">
      <c r="C67" s="17" t="s">
        <v>20</v>
      </c>
      <c r="D67" s="68" t="s">
        <v>133</v>
      </c>
      <c r="E67" s="69" t="s">
        <v>58</v>
      </c>
      <c r="F67" s="108">
        <v>5</v>
      </c>
      <c r="G67" s="76"/>
    </row>
    <row r="68" spans="3:7" ht="15">
      <c r="C68" s="17" t="s">
        <v>20</v>
      </c>
      <c r="D68" s="68" t="s">
        <v>133</v>
      </c>
      <c r="E68" s="70" t="s">
        <v>59</v>
      </c>
      <c r="F68" s="108">
        <v>5</v>
      </c>
      <c r="G68" s="76"/>
    </row>
    <row r="69" spans="3:7" ht="15">
      <c r="C69" s="17" t="s">
        <v>20</v>
      </c>
      <c r="D69" s="68" t="s">
        <v>133</v>
      </c>
      <c r="E69" s="70" t="s">
        <v>60</v>
      </c>
      <c r="F69" s="108">
        <v>5</v>
      </c>
      <c r="G69" s="76"/>
    </row>
    <row r="70" spans="3:7" ht="15">
      <c r="C70" s="17" t="s">
        <v>20</v>
      </c>
      <c r="D70" s="68" t="s">
        <v>133</v>
      </c>
      <c r="E70" s="88" t="s">
        <v>61</v>
      </c>
      <c r="F70" s="108">
        <v>5</v>
      </c>
      <c r="G70" s="76"/>
    </row>
    <row r="71" spans="3:7" ht="15">
      <c r="C71" s="17" t="s">
        <v>21</v>
      </c>
      <c r="D71" s="68" t="s">
        <v>133</v>
      </c>
      <c r="E71" s="70" t="s">
        <v>62</v>
      </c>
      <c r="F71" s="108">
        <v>2</v>
      </c>
      <c r="G71" s="76"/>
    </row>
    <row r="72" spans="3:7" ht="15">
      <c r="C72" s="17" t="s">
        <v>21</v>
      </c>
      <c r="D72" s="68" t="s">
        <v>133</v>
      </c>
      <c r="E72" s="70" t="s">
        <v>63</v>
      </c>
      <c r="F72" s="108">
        <v>2</v>
      </c>
      <c r="G72" s="76"/>
    </row>
    <row r="73" spans="3:7" ht="15">
      <c r="C73" s="17" t="s">
        <v>21</v>
      </c>
      <c r="D73" s="68" t="s">
        <v>133</v>
      </c>
      <c r="E73" s="70" t="s">
        <v>64</v>
      </c>
      <c r="F73" s="108">
        <v>2</v>
      </c>
      <c r="G73" s="76"/>
    </row>
    <row r="74" spans="3:7" ht="15">
      <c r="C74" s="17" t="s">
        <v>21</v>
      </c>
      <c r="D74" s="68" t="s">
        <v>133</v>
      </c>
      <c r="E74" s="70" t="s">
        <v>65</v>
      </c>
      <c r="F74" s="108">
        <v>2</v>
      </c>
      <c r="G74" s="76"/>
    </row>
    <row r="75" spans="3:7" ht="15">
      <c r="C75" s="17" t="s">
        <v>21</v>
      </c>
      <c r="D75" s="68" t="s">
        <v>133</v>
      </c>
      <c r="E75" s="70" t="s">
        <v>66</v>
      </c>
      <c r="F75" s="108">
        <v>2</v>
      </c>
      <c r="G75" s="76"/>
    </row>
    <row r="76" spans="3:7" ht="15">
      <c r="C76" s="17" t="s">
        <v>21</v>
      </c>
      <c r="D76" s="68" t="s">
        <v>133</v>
      </c>
      <c r="E76" s="71" t="s">
        <v>67</v>
      </c>
      <c r="F76" s="108">
        <v>2</v>
      </c>
      <c r="G76" s="76"/>
    </row>
    <row r="77" spans="3:7" ht="15.75" thickBot="1">
      <c r="C77" s="17" t="s">
        <v>21</v>
      </c>
      <c r="D77" s="68" t="s">
        <v>133</v>
      </c>
      <c r="E77" s="71" t="s">
        <v>68</v>
      </c>
      <c r="F77" s="108">
        <v>2</v>
      </c>
      <c r="G77" s="76"/>
    </row>
    <row r="78" spans="3:7" ht="15" thickBot="1">
      <c r="C78" s="51" t="s">
        <v>45</v>
      </c>
      <c r="D78" s="18"/>
      <c r="E78" s="54"/>
      <c r="F78" s="9">
        <f>SUM(F64:F77)</f>
        <v>49</v>
      </c>
      <c r="G78" s="58"/>
    </row>
    <row r="79" ht="8.25" customHeight="1"/>
    <row r="80" spans="1:14" ht="69" customHeight="1">
      <c r="A80" s="162" t="s">
        <v>141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</row>
    <row r="81" spans="1:8" ht="7.5" customHeight="1" thickBot="1">
      <c r="A81" s="169"/>
      <c r="B81" s="169"/>
      <c r="C81" s="169"/>
      <c r="D81" s="169"/>
      <c r="E81" s="169"/>
      <c r="F81" s="169"/>
      <c r="G81" s="169"/>
      <c r="H81" s="169"/>
    </row>
    <row r="82" spans="2:7" ht="30" customHeight="1" thickBot="1">
      <c r="B82" s="75"/>
      <c r="C82" s="55" t="s">
        <v>18</v>
      </c>
      <c r="D82" s="52" t="s">
        <v>134</v>
      </c>
      <c r="E82" s="16" t="s">
        <v>22</v>
      </c>
      <c r="F82" s="107" t="s">
        <v>23</v>
      </c>
      <c r="G82" s="75"/>
    </row>
    <row r="83" spans="2:7" ht="15">
      <c r="B83" s="134"/>
      <c r="C83" s="17" t="s">
        <v>19</v>
      </c>
      <c r="D83" s="53" t="s">
        <v>135</v>
      </c>
      <c r="E83" s="91" t="s">
        <v>69</v>
      </c>
      <c r="F83" s="108">
        <v>7</v>
      </c>
      <c r="G83" s="76"/>
    </row>
    <row r="84" spans="2:7" ht="15">
      <c r="B84" s="134"/>
      <c r="C84" s="17" t="s">
        <v>19</v>
      </c>
      <c r="D84" s="53" t="s">
        <v>135</v>
      </c>
      <c r="E84" s="92" t="s">
        <v>70</v>
      </c>
      <c r="F84" s="108">
        <v>7</v>
      </c>
      <c r="G84" s="76"/>
    </row>
    <row r="85" spans="2:7" ht="15">
      <c r="B85" s="134"/>
      <c r="C85" s="17" t="s">
        <v>19</v>
      </c>
      <c r="D85" s="53" t="s">
        <v>135</v>
      </c>
      <c r="E85" s="92" t="s">
        <v>71</v>
      </c>
      <c r="F85" s="108">
        <v>7</v>
      </c>
      <c r="G85" s="76"/>
    </row>
    <row r="86" spans="2:7" ht="15">
      <c r="B86" s="134"/>
      <c r="C86" s="17" t="s">
        <v>19</v>
      </c>
      <c r="D86" s="53" t="s">
        <v>135</v>
      </c>
      <c r="E86" s="92" t="s">
        <v>72</v>
      </c>
      <c r="F86" s="108">
        <v>7</v>
      </c>
      <c r="G86" s="76"/>
    </row>
    <row r="87" spans="2:7" ht="15">
      <c r="B87" s="134"/>
      <c r="C87" s="17" t="s">
        <v>19</v>
      </c>
      <c r="D87" s="53" t="s">
        <v>135</v>
      </c>
      <c r="E87" s="88" t="s">
        <v>41</v>
      </c>
      <c r="F87" s="108">
        <v>7</v>
      </c>
      <c r="G87" s="76"/>
    </row>
    <row r="88" spans="2:7" ht="15">
      <c r="B88" s="134"/>
      <c r="C88" s="17" t="s">
        <v>19</v>
      </c>
      <c r="D88" s="53" t="s">
        <v>135</v>
      </c>
      <c r="E88" s="88" t="s">
        <v>42</v>
      </c>
      <c r="F88" s="108">
        <v>7</v>
      </c>
      <c r="G88" s="76"/>
    </row>
    <row r="89" spans="2:7" ht="15">
      <c r="B89" s="134"/>
      <c r="C89" s="17" t="s">
        <v>19</v>
      </c>
      <c r="D89" s="53" t="s">
        <v>135</v>
      </c>
      <c r="E89" s="93" t="s">
        <v>43</v>
      </c>
      <c r="F89" s="108">
        <v>7</v>
      </c>
      <c r="G89" s="76"/>
    </row>
    <row r="90" spans="2:7" ht="15">
      <c r="B90" s="134"/>
      <c r="C90" s="17" t="s">
        <v>19</v>
      </c>
      <c r="D90" s="53" t="s">
        <v>135</v>
      </c>
      <c r="E90" s="88" t="s">
        <v>73</v>
      </c>
      <c r="F90" s="108">
        <v>7</v>
      </c>
      <c r="G90" s="76"/>
    </row>
    <row r="91" spans="2:7" ht="15">
      <c r="B91" s="134"/>
      <c r="C91" s="17" t="s">
        <v>19</v>
      </c>
      <c r="D91" s="53" t="s">
        <v>135</v>
      </c>
      <c r="E91" s="88" t="s">
        <v>74</v>
      </c>
      <c r="F91" s="108">
        <v>7</v>
      </c>
      <c r="G91" s="76"/>
    </row>
    <row r="92" spans="2:8" ht="15.75" thickBot="1">
      <c r="B92" s="134"/>
      <c r="C92" s="60" t="s">
        <v>19</v>
      </c>
      <c r="D92" s="53" t="s">
        <v>135</v>
      </c>
      <c r="E92" s="94" t="s">
        <v>50</v>
      </c>
      <c r="F92" s="108">
        <v>7</v>
      </c>
      <c r="G92" s="76"/>
      <c r="H92" s="65"/>
    </row>
    <row r="93" spans="2:8" ht="20.25" customHeight="1" thickBot="1">
      <c r="B93" s="56"/>
      <c r="C93" s="51" t="s">
        <v>45</v>
      </c>
      <c r="D93" s="54"/>
      <c r="E93" s="18"/>
      <c r="F93" s="9">
        <f>SUM(F83:F92)</f>
        <v>70</v>
      </c>
      <c r="G93" s="58"/>
      <c r="H93" s="64"/>
    </row>
    <row r="94" spans="2:8" ht="7.5" customHeight="1">
      <c r="B94" s="56"/>
      <c r="C94" s="57"/>
      <c r="D94" s="44"/>
      <c r="E94" s="58"/>
      <c r="F94" s="58"/>
      <c r="G94" s="58"/>
      <c r="H94" s="64"/>
    </row>
    <row r="95" spans="1:8" ht="65.25" customHeight="1">
      <c r="A95" s="162" t="s">
        <v>140</v>
      </c>
      <c r="B95" s="162"/>
      <c r="C95" s="162"/>
      <c r="D95" s="162"/>
      <c r="E95" s="162"/>
      <c r="F95" s="162"/>
      <c r="G95" s="162"/>
      <c r="H95" s="74"/>
    </row>
    <row r="96" spans="1:8" ht="9" customHeight="1" thickBot="1">
      <c r="A96" s="169"/>
      <c r="B96" s="169"/>
      <c r="C96" s="169"/>
      <c r="D96" s="169"/>
      <c r="E96" s="169"/>
      <c r="F96" s="169"/>
      <c r="G96" s="169"/>
      <c r="H96" s="169"/>
    </row>
    <row r="97" spans="2:7" ht="33" customHeight="1" thickBot="1">
      <c r="B97" s="75"/>
      <c r="C97" s="55" t="s">
        <v>18</v>
      </c>
      <c r="D97" s="52" t="s">
        <v>134</v>
      </c>
      <c r="E97" s="16" t="s">
        <v>22</v>
      </c>
      <c r="F97" s="107" t="s">
        <v>23</v>
      </c>
      <c r="G97" s="75"/>
    </row>
    <row r="98" spans="2:7" ht="15" customHeight="1">
      <c r="B98" s="134"/>
      <c r="C98" s="17" t="s">
        <v>19</v>
      </c>
      <c r="D98" s="53" t="s">
        <v>136</v>
      </c>
      <c r="E98" s="91" t="s">
        <v>69</v>
      </c>
      <c r="F98" s="108">
        <v>7</v>
      </c>
      <c r="G98" s="76"/>
    </row>
    <row r="99" spans="2:7" ht="15" customHeight="1">
      <c r="B99" s="134"/>
      <c r="C99" s="17" t="s">
        <v>19</v>
      </c>
      <c r="D99" s="53" t="s">
        <v>136</v>
      </c>
      <c r="E99" s="92" t="s">
        <v>70</v>
      </c>
      <c r="F99" s="108">
        <v>7</v>
      </c>
      <c r="G99" s="76"/>
    </row>
    <row r="100" spans="2:7" ht="15" customHeight="1">
      <c r="B100" s="134"/>
      <c r="C100" s="17" t="s">
        <v>19</v>
      </c>
      <c r="D100" s="53" t="s">
        <v>136</v>
      </c>
      <c r="E100" s="92" t="s">
        <v>71</v>
      </c>
      <c r="F100" s="108">
        <v>7</v>
      </c>
      <c r="G100" s="76"/>
    </row>
    <row r="101" spans="2:7" ht="15" customHeight="1">
      <c r="B101" s="134"/>
      <c r="C101" s="17" t="s">
        <v>19</v>
      </c>
      <c r="D101" s="53" t="s">
        <v>136</v>
      </c>
      <c r="E101" s="92" t="s">
        <v>72</v>
      </c>
      <c r="F101" s="108">
        <v>7</v>
      </c>
      <c r="G101" s="76"/>
    </row>
    <row r="102" spans="2:7" ht="15" customHeight="1">
      <c r="B102" s="134"/>
      <c r="C102" s="17" t="s">
        <v>19</v>
      </c>
      <c r="D102" s="53" t="s">
        <v>136</v>
      </c>
      <c r="E102" s="88" t="s">
        <v>41</v>
      </c>
      <c r="F102" s="108">
        <v>7</v>
      </c>
      <c r="G102" s="76"/>
    </row>
    <row r="103" spans="2:7" ht="15" customHeight="1">
      <c r="B103" s="134"/>
      <c r="C103" s="17" t="s">
        <v>19</v>
      </c>
      <c r="D103" s="53" t="s">
        <v>136</v>
      </c>
      <c r="E103" s="88" t="s">
        <v>42</v>
      </c>
      <c r="F103" s="108">
        <v>7</v>
      </c>
      <c r="G103" s="76"/>
    </row>
    <row r="104" spans="2:7" ht="15" customHeight="1">
      <c r="B104" s="134"/>
      <c r="C104" s="17" t="s">
        <v>19</v>
      </c>
      <c r="D104" s="53" t="s">
        <v>136</v>
      </c>
      <c r="E104" s="93" t="s">
        <v>43</v>
      </c>
      <c r="F104" s="108">
        <v>7</v>
      </c>
      <c r="G104" s="76"/>
    </row>
    <row r="105" spans="2:7" ht="15" customHeight="1">
      <c r="B105" s="134"/>
      <c r="C105" s="17" t="s">
        <v>19</v>
      </c>
      <c r="D105" s="53" t="s">
        <v>136</v>
      </c>
      <c r="E105" s="88" t="s">
        <v>73</v>
      </c>
      <c r="F105" s="108">
        <v>7</v>
      </c>
      <c r="G105" s="76"/>
    </row>
    <row r="106" spans="2:7" ht="15" customHeight="1">
      <c r="B106" s="134"/>
      <c r="C106" s="17" t="s">
        <v>19</v>
      </c>
      <c r="D106" s="53" t="s">
        <v>136</v>
      </c>
      <c r="E106" s="88" t="s">
        <v>74</v>
      </c>
      <c r="F106" s="108">
        <v>7</v>
      </c>
      <c r="G106" s="76"/>
    </row>
    <row r="107" spans="2:7" ht="15" customHeight="1" thickBot="1">
      <c r="B107" s="134"/>
      <c r="C107" s="60" t="s">
        <v>19</v>
      </c>
      <c r="D107" s="53" t="s">
        <v>136</v>
      </c>
      <c r="E107" s="94" t="s">
        <v>50</v>
      </c>
      <c r="F107" s="108">
        <v>7</v>
      </c>
      <c r="G107" s="76"/>
    </row>
    <row r="108" spans="2:8" ht="21.75" customHeight="1" thickBot="1">
      <c r="B108" s="56"/>
      <c r="C108" s="51" t="s">
        <v>45</v>
      </c>
      <c r="D108" s="54"/>
      <c r="E108" s="18"/>
      <c r="F108" s="9">
        <f>SUM(F98:F107)</f>
        <v>70</v>
      </c>
      <c r="G108" s="58"/>
      <c r="H108" s="64"/>
    </row>
    <row r="109" ht="9" customHeight="1"/>
    <row r="110" spans="1:7" ht="33.75" customHeight="1">
      <c r="A110" s="162" t="s">
        <v>160</v>
      </c>
      <c r="B110" s="162"/>
      <c r="C110" s="162"/>
      <c r="D110" s="162"/>
      <c r="E110" s="162"/>
      <c r="F110" s="162"/>
      <c r="G110" s="162"/>
    </row>
    <row r="111" spans="1:7" ht="54.75" customHeight="1">
      <c r="A111" s="162" t="s">
        <v>159</v>
      </c>
      <c r="B111" s="162"/>
      <c r="C111" s="162"/>
      <c r="D111" s="162"/>
      <c r="E111" s="162"/>
      <c r="F111" s="162"/>
      <c r="G111" s="162"/>
    </row>
  </sheetData>
  <sheetProtection/>
  <mergeCells count="32">
    <mergeCell ref="E1:G1"/>
    <mergeCell ref="E2:G2"/>
    <mergeCell ref="A5:G5"/>
    <mergeCell ref="E8:E9"/>
    <mergeCell ref="A7:G7"/>
    <mergeCell ref="D8:D9"/>
    <mergeCell ref="A95:G95"/>
    <mergeCell ref="A96:H96"/>
    <mergeCell ref="F8:F9"/>
    <mergeCell ref="G8:G9"/>
    <mergeCell ref="C22:F22"/>
    <mergeCell ref="C32:F32"/>
    <mergeCell ref="A39:G39"/>
    <mergeCell ref="H62:N62"/>
    <mergeCell ref="A111:G111"/>
    <mergeCell ref="A40:G40"/>
    <mergeCell ref="A41:G41"/>
    <mergeCell ref="C56:G56"/>
    <mergeCell ref="A57:G57"/>
    <mergeCell ref="A110:G110"/>
    <mergeCell ref="A80:G80"/>
    <mergeCell ref="A81:H81"/>
    <mergeCell ref="B58:G58"/>
    <mergeCell ref="A62:G62"/>
    <mergeCell ref="A15:G15"/>
    <mergeCell ref="A16:G16"/>
    <mergeCell ref="A17:G17"/>
    <mergeCell ref="H80:N80"/>
    <mergeCell ref="A21:G21"/>
    <mergeCell ref="B59:G59"/>
    <mergeCell ref="B60:G60"/>
    <mergeCell ref="A61:G61"/>
  </mergeCells>
  <printOptions/>
  <pageMargins left="0.31496062992125984" right="0.1968503937007874" top="0.31496062992125984" bottom="0.35433070866141736" header="0.1968503937007874" footer="0.1968503937007874"/>
  <pageSetup horizontalDpi="600" verticalDpi="600" orientation="portrait" paperSize="9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6.25390625" style="2" customWidth="1"/>
    <col min="2" max="2" width="11.125" style="2" customWidth="1"/>
    <col min="3" max="3" width="11.375" style="3" customWidth="1"/>
    <col min="4" max="4" width="12.125" style="1" customWidth="1"/>
    <col min="5" max="5" width="12.375" style="4" customWidth="1"/>
    <col min="6" max="6" width="13.875" style="4" customWidth="1"/>
    <col min="7" max="7" width="12.75390625" style="2" customWidth="1"/>
    <col min="8" max="8" width="11.875" style="2" customWidth="1"/>
    <col min="9" max="9" width="12.625" style="2" customWidth="1"/>
    <col min="10" max="14" width="13.875" style="2" customWidth="1"/>
    <col min="15" max="16384" width="9.125" style="2" customWidth="1"/>
  </cols>
  <sheetData>
    <row r="1" spans="6:8" ht="18" customHeight="1">
      <c r="F1" s="175" t="s">
        <v>175</v>
      </c>
      <c r="G1" s="176"/>
      <c r="H1" s="176"/>
    </row>
    <row r="2" spans="6:8" ht="18" customHeight="1">
      <c r="F2" s="177" t="s">
        <v>174</v>
      </c>
      <c r="G2" s="176"/>
      <c r="H2" s="176"/>
    </row>
    <row r="3" spans="7:8" ht="18" customHeight="1">
      <c r="G3" s="158"/>
      <c r="H3" s="90"/>
    </row>
    <row r="4" spans="1:8" s="27" customFormat="1" ht="39" customHeight="1">
      <c r="A4" s="178" t="s">
        <v>168</v>
      </c>
      <c r="B4" s="178"/>
      <c r="C4" s="178"/>
      <c r="D4" s="178"/>
      <c r="E4" s="178"/>
      <c r="F4" s="178"/>
      <c r="G4" s="178"/>
      <c r="H4" s="178"/>
    </row>
    <row r="5" spans="2:8" s="27" customFormat="1" ht="21" customHeight="1">
      <c r="B5" s="26"/>
      <c r="C5" s="26"/>
      <c r="D5" s="26"/>
      <c r="E5" s="26"/>
      <c r="H5" s="95" t="s">
        <v>173</v>
      </c>
    </row>
    <row r="6" spans="1:8" s="48" customFormat="1" ht="30.75" customHeight="1">
      <c r="A6" s="179" t="s">
        <v>76</v>
      </c>
      <c r="B6" s="179"/>
      <c r="C6" s="179"/>
      <c r="D6" s="179"/>
      <c r="E6" s="179"/>
      <c r="F6" s="179"/>
      <c r="G6" s="179"/>
      <c r="H6" s="179"/>
    </row>
    <row r="7" spans="1:7" s="96" customFormat="1" ht="23.25" customHeight="1">
      <c r="A7" s="211" t="s">
        <v>77</v>
      </c>
      <c r="B7" s="211"/>
      <c r="C7" s="211"/>
      <c r="D7" s="211"/>
      <c r="E7" s="211"/>
      <c r="F7" s="211"/>
      <c r="G7" s="211"/>
    </row>
    <row r="8" spans="2:7" s="27" customFormat="1" ht="15.75" customHeight="1" thickBot="1">
      <c r="B8" s="28"/>
      <c r="C8" s="26"/>
      <c r="D8" s="26"/>
      <c r="E8" s="26"/>
      <c r="F8" s="26"/>
      <c r="G8" s="95"/>
    </row>
    <row r="9" spans="2:14" ht="79.5" customHeight="1">
      <c r="B9" s="182" t="s">
        <v>13</v>
      </c>
      <c r="C9" s="209" t="s">
        <v>154</v>
      </c>
      <c r="D9" s="216" t="s">
        <v>151</v>
      </c>
      <c r="E9" s="207" t="s">
        <v>153</v>
      </c>
      <c r="F9" s="209" t="s">
        <v>155</v>
      </c>
      <c r="G9" s="216" t="s">
        <v>152</v>
      </c>
      <c r="H9" s="207" t="s">
        <v>156</v>
      </c>
      <c r="I9" s="116"/>
      <c r="J9" s="116"/>
      <c r="K9" s="116"/>
      <c r="L9" s="116"/>
      <c r="M9" s="116"/>
      <c r="N9" s="116"/>
    </row>
    <row r="10" spans="2:14" ht="25.5" customHeight="1" thickBot="1">
      <c r="B10" s="183"/>
      <c r="C10" s="210"/>
      <c r="D10" s="217"/>
      <c r="E10" s="208"/>
      <c r="F10" s="210"/>
      <c r="G10" s="217"/>
      <c r="H10" s="208"/>
      <c r="I10" s="117"/>
      <c r="J10" s="117"/>
      <c r="K10" s="117"/>
      <c r="L10" s="117"/>
      <c r="M10" s="117"/>
      <c r="N10" s="117"/>
    </row>
    <row r="11" spans="2:14" ht="19.5" customHeight="1">
      <c r="B11" s="136" t="s">
        <v>44</v>
      </c>
      <c r="C11" s="144">
        <f>F11/1.2</f>
        <v>40</v>
      </c>
      <c r="D11" s="145">
        <v>24.17</v>
      </c>
      <c r="E11" s="146">
        <v>28.33</v>
      </c>
      <c r="F11" s="147">
        <v>48</v>
      </c>
      <c r="G11" s="150">
        <v>29</v>
      </c>
      <c r="H11" s="151">
        <v>34</v>
      </c>
      <c r="I11" s="118"/>
      <c r="J11" s="37"/>
      <c r="K11" s="37"/>
      <c r="L11" s="37"/>
      <c r="M11" s="37"/>
      <c r="N11" s="37"/>
    </row>
    <row r="12" spans="2:14" ht="19.5" customHeight="1">
      <c r="B12" s="137" t="s">
        <v>15</v>
      </c>
      <c r="C12" s="147">
        <f>F12/1.2</f>
        <v>60</v>
      </c>
      <c r="D12" s="139">
        <v>35.83</v>
      </c>
      <c r="E12" s="39">
        <v>41.67</v>
      </c>
      <c r="F12" s="152">
        <v>72</v>
      </c>
      <c r="G12" s="153">
        <v>43</v>
      </c>
      <c r="H12" s="154">
        <v>50</v>
      </c>
      <c r="I12" s="37"/>
      <c r="J12" s="37"/>
      <c r="K12" s="37"/>
      <c r="L12" s="37"/>
      <c r="M12" s="37"/>
      <c r="N12" s="37"/>
    </row>
    <row r="13" spans="2:14" ht="19.5" customHeight="1">
      <c r="B13" s="137" t="s">
        <v>16</v>
      </c>
      <c r="C13" s="147">
        <f>F13/1.2</f>
        <v>100</v>
      </c>
      <c r="D13" s="139">
        <v>60</v>
      </c>
      <c r="E13" s="39">
        <v>70</v>
      </c>
      <c r="F13" s="152">
        <v>120</v>
      </c>
      <c r="G13" s="153">
        <v>72</v>
      </c>
      <c r="H13" s="154">
        <v>84</v>
      </c>
      <c r="I13" s="37"/>
      <c r="J13" s="37"/>
      <c r="K13" s="37"/>
      <c r="L13" s="37"/>
      <c r="M13" s="37"/>
      <c r="N13" s="37"/>
    </row>
    <row r="14" spans="2:14" ht="19.5" customHeight="1" thickBot="1">
      <c r="B14" s="138" t="s">
        <v>17</v>
      </c>
      <c r="C14" s="148">
        <f>F14/1.2</f>
        <v>20</v>
      </c>
      <c r="D14" s="149">
        <v>11.67</v>
      </c>
      <c r="E14" s="140">
        <v>14.17</v>
      </c>
      <c r="F14" s="155">
        <v>24</v>
      </c>
      <c r="G14" s="156">
        <v>14</v>
      </c>
      <c r="H14" s="157">
        <v>17</v>
      </c>
      <c r="I14" s="37"/>
      <c r="J14" s="37"/>
      <c r="K14" s="37"/>
      <c r="L14" s="37"/>
      <c r="M14" s="37"/>
      <c r="N14" s="37"/>
    </row>
    <row r="15" spans="3:10" ht="11.25" customHeight="1">
      <c r="C15" s="2"/>
      <c r="D15" s="97"/>
      <c r="E15" s="2"/>
      <c r="F15" s="98"/>
      <c r="I15" s="36"/>
      <c r="J15" s="36"/>
    </row>
    <row r="16" spans="1:10" ht="26.25" customHeight="1">
      <c r="A16" s="163" t="s">
        <v>75</v>
      </c>
      <c r="B16" s="164"/>
      <c r="C16" s="164"/>
      <c r="D16" s="164"/>
      <c r="E16" s="164"/>
      <c r="F16" s="164"/>
      <c r="G16" s="164"/>
      <c r="H16" s="164"/>
      <c r="I16" s="80"/>
      <c r="J16" s="80"/>
    </row>
    <row r="17" spans="1:10" ht="29.25" customHeight="1">
      <c r="A17" s="163" t="s">
        <v>111</v>
      </c>
      <c r="B17" s="164"/>
      <c r="C17" s="164"/>
      <c r="D17" s="164"/>
      <c r="E17" s="164"/>
      <c r="F17" s="164"/>
      <c r="G17" s="164"/>
      <c r="H17" s="164"/>
      <c r="I17" s="80"/>
      <c r="J17" s="80"/>
    </row>
    <row r="18" spans="1:8" ht="14.25" customHeight="1">
      <c r="A18" s="163" t="s">
        <v>51</v>
      </c>
      <c r="B18" s="164"/>
      <c r="C18" s="164"/>
      <c r="D18" s="164"/>
      <c r="E18" s="164"/>
      <c r="F18" s="164"/>
      <c r="G18" s="164"/>
      <c r="H18" s="164"/>
    </row>
    <row r="19" spans="1:8" ht="24" customHeight="1" thickBot="1">
      <c r="A19" s="203" t="s">
        <v>79</v>
      </c>
      <c r="B19" s="203"/>
      <c r="C19" s="203"/>
      <c r="D19" s="203"/>
      <c r="E19" s="203"/>
      <c r="F19" s="203"/>
      <c r="G19" s="203"/>
      <c r="H19" s="204"/>
    </row>
    <row r="20" spans="1:12" ht="51.75" customHeight="1" thickBot="1">
      <c r="A20" s="100"/>
      <c r="B20" s="3"/>
      <c r="C20" s="212" t="s">
        <v>22</v>
      </c>
      <c r="D20" s="213"/>
      <c r="E20" s="113" t="s">
        <v>80</v>
      </c>
      <c r="F20" s="114" t="s">
        <v>81</v>
      </c>
      <c r="G20" s="101"/>
      <c r="H20" s="119"/>
      <c r="I20" s="119"/>
      <c r="K20" s="119"/>
      <c r="L20" s="119"/>
    </row>
    <row r="21" spans="1:12" ht="20.25" customHeight="1">
      <c r="A21" s="100"/>
      <c r="B21" s="3"/>
      <c r="C21" s="214" t="s">
        <v>82</v>
      </c>
      <c r="D21" s="215"/>
      <c r="E21" s="109">
        <f>F21/1.2</f>
        <v>2.0833333333333335</v>
      </c>
      <c r="F21" s="110">
        <v>2.5</v>
      </c>
      <c r="G21" s="101"/>
      <c r="H21" s="120"/>
      <c r="I21" s="120"/>
      <c r="K21" s="120"/>
      <c r="L21" s="120"/>
    </row>
    <row r="22" spans="1:12" ht="20.25" customHeight="1" thickBot="1">
      <c r="A22" s="100"/>
      <c r="B22" s="3"/>
      <c r="C22" s="205" t="s">
        <v>83</v>
      </c>
      <c r="D22" s="206"/>
      <c r="E22" s="111">
        <f>F22/1.2</f>
        <v>3.3333333333333335</v>
      </c>
      <c r="F22" s="112">
        <v>4</v>
      </c>
      <c r="G22" s="101"/>
      <c r="H22" s="120"/>
      <c r="I22" s="120"/>
      <c r="K22" s="120"/>
      <c r="L22" s="120"/>
    </row>
    <row r="23" spans="1:7" ht="6.75" customHeight="1">
      <c r="A23" s="100"/>
      <c r="B23" s="3"/>
      <c r="C23" s="102"/>
      <c r="D23" s="102"/>
      <c r="E23" s="103"/>
      <c r="F23" s="103"/>
      <c r="G23" s="101"/>
    </row>
    <row r="24" spans="1:8" ht="91.5" customHeight="1">
      <c r="A24" s="162" t="s">
        <v>143</v>
      </c>
      <c r="B24" s="162"/>
      <c r="C24" s="162"/>
      <c r="D24" s="162"/>
      <c r="E24" s="162"/>
      <c r="F24" s="162"/>
      <c r="G24" s="162"/>
      <c r="H24" s="162"/>
    </row>
    <row r="25" spans="2:7" ht="30.75" customHeight="1" thickBot="1">
      <c r="B25" s="193" t="s">
        <v>5</v>
      </c>
      <c r="C25" s="164"/>
      <c r="D25" s="164"/>
      <c r="E25" s="164"/>
      <c r="F25" s="164"/>
      <c r="G25" s="89"/>
    </row>
    <row r="26" spans="2:11" ht="30.75" customHeight="1" thickBot="1">
      <c r="B26" s="89"/>
      <c r="C26" s="185" t="s">
        <v>124</v>
      </c>
      <c r="D26" s="186"/>
      <c r="E26" s="47" t="s">
        <v>25</v>
      </c>
      <c r="F26" s="89"/>
      <c r="G26" s="89"/>
      <c r="I26" s="89"/>
      <c r="J26" s="123"/>
      <c r="K26" s="84"/>
    </row>
    <row r="27" spans="2:11" ht="15" customHeight="1">
      <c r="B27" s="89"/>
      <c r="C27" s="187" t="s">
        <v>103</v>
      </c>
      <c r="D27" s="188"/>
      <c r="E27" s="83">
        <v>0.8</v>
      </c>
      <c r="F27" s="89"/>
      <c r="G27" s="89"/>
      <c r="I27" s="89"/>
      <c r="J27" s="121"/>
      <c r="K27" s="86"/>
    </row>
    <row r="28" spans="2:11" ht="15" customHeight="1">
      <c r="B28" s="89"/>
      <c r="C28" s="189" t="s">
        <v>28</v>
      </c>
      <c r="D28" s="190"/>
      <c r="E28" s="22">
        <v>0.81</v>
      </c>
      <c r="F28" s="89"/>
      <c r="G28" s="89"/>
      <c r="I28" s="89"/>
      <c r="J28" s="121"/>
      <c r="K28" s="86"/>
    </row>
    <row r="29" spans="2:11" ht="15" customHeight="1">
      <c r="B29" s="89"/>
      <c r="C29" s="191" t="s">
        <v>104</v>
      </c>
      <c r="D29" s="192"/>
      <c r="E29" s="22">
        <v>0.82</v>
      </c>
      <c r="F29" s="89"/>
      <c r="G29" s="89"/>
      <c r="I29" s="89"/>
      <c r="J29" s="121"/>
      <c r="K29" s="86"/>
    </row>
    <row r="30" spans="2:11" ht="15" customHeight="1">
      <c r="B30" s="89"/>
      <c r="C30" s="189" t="s">
        <v>32</v>
      </c>
      <c r="D30" s="190"/>
      <c r="E30" s="22">
        <v>0.83</v>
      </c>
      <c r="F30" s="89"/>
      <c r="G30" s="89"/>
      <c r="I30" s="89"/>
      <c r="J30" s="121"/>
      <c r="K30" s="86"/>
    </row>
    <row r="31" spans="2:11" ht="15" customHeight="1" thickBot="1">
      <c r="B31" s="89"/>
      <c r="C31" s="201" t="s">
        <v>105</v>
      </c>
      <c r="D31" s="202"/>
      <c r="E31" s="24">
        <v>0.84</v>
      </c>
      <c r="F31" s="89"/>
      <c r="G31" s="89"/>
      <c r="I31" s="89"/>
      <c r="J31" s="85"/>
      <c r="K31" s="86"/>
    </row>
    <row r="32" spans="2:11" ht="30.75" customHeight="1" thickBot="1">
      <c r="B32" s="193" t="s">
        <v>2</v>
      </c>
      <c r="C32" s="164"/>
      <c r="D32" s="164"/>
      <c r="E32" s="164"/>
      <c r="F32" s="164"/>
      <c r="G32" s="89"/>
      <c r="I32" s="89"/>
      <c r="J32" s="184"/>
      <c r="K32" s="184"/>
    </row>
    <row r="33" spans="2:11" ht="31.5" customHeight="1" thickBot="1">
      <c r="B33" s="89"/>
      <c r="C33" s="185" t="s">
        <v>124</v>
      </c>
      <c r="D33" s="186"/>
      <c r="E33" s="47" t="s">
        <v>25</v>
      </c>
      <c r="F33" s="89"/>
      <c r="G33" s="89"/>
      <c r="I33" s="89"/>
      <c r="J33" s="123"/>
      <c r="K33" s="84"/>
    </row>
    <row r="34" spans="2:11" ht="15" customHeight="1">
      <c r="B34" s="89"/>
      <c r="C34" s="191" t="s">
        <v>106</v>
      </c>
      <c r="D34" s="192"/>
      <c r="E34" s="22">
        <v>0.8</v>
      </c>
      <c r="F34" s="89"/>
      <c r="G34" s="89"/>
      <c r="I34" s="89"/>
      <c r="J34" s="121"/>
      <c r="K34" s="86"/>
    </row>
    <row r="35" spans="2:11" ht="15" customHeight="1">
      <c r="B35" s="89"/>
      <c r="C35" s="189" t="s">
        <v>107</v>
      </c>
      <c r="D35" s="190"/>
      <c r="E35" s="22">
        <v>0.81</v>
      </c>
      <c r="F35" s="89"/>
      <c r="G35" s="89"/>
      <c r="I35" s="89"/>
      <c r="J35" s="121"/>
      <c r="K35" s="86"/>
    </row>
    <row r="36" spans="2:11" ht="15" customHeight="1">
      <c r="B36" s="89"/>
      <c r="C36" s="191" t="s">
        <v>108</v>
      </c>
      <c r="D36" s="192"/>
      <c r="E36" s="22">
        <v>0.82</v>
      </c>
      <c r="F36" s="89"/>
      <c r="G36" s="89"/>
      <c r="I36" s="89"/>
      <c r="J36" s="121"/>
      <c r="K36" s="86"/>
    </row>
    <row r="37" spans="2:11" ht="15" customHeight="1">
      <c r="B37" s="89"/>
      <c r="C37" s="189" t="s">
        <v>109</v>
      </c>
      <c r="D37" s="190"/>
      <c r="E37" s="22">
        <v>0.83</v>
      </c>
      <c r="F37" s="89"/>
      <c r="G37" s="89"/>
      <c r="I37" s="89"/>
      <c r="J37" s="121"/>
      <c r="K37" s="86"/>
    </row>
    <row r="38" spans="2:11" ht="15" customHeight="1" thickBot="1">
      <c r="B38" s="89"/>
      <c r="C38" s="201" t="s">
        <v>110</v>
      </c>
      <c r="D38" s="202"/>
      <c r="E38" s="24">
        <v>0.84</v>
      </c>
      <c r="F38" s="89"/>
      <c r="G38" s="89"/>
      <c r="I38" s="89"/>
      <c r="J38" s="85"/>
      <c r="K38" s="86"/>
    </row>
    <row r="39" spans="2:8" ht="99.75" customHeight="1">
      <c r="B39" s="166" t="s">
        <v>158</v>
      </c>
      <c r="C39" s="166"/>
      <c r="D39" s="166"/>
      <c r="E39" s="166"/>
      <c r="F39" s="166"/>
      <c r="G39" s="166"/>
      <c r="H39" s="166"/>
    </row>
    <row r="40" spans="2:8" ht="33.75" customHeight="1">
      <c r="B40" s="166" t="s">
        <v>26</v>
      </c>
      <c r="C40" s="166"/>
      <c r="D40" s="166"/>
      <c r="E40" s="166"/>
      <c r="F40" s="166"/>
      <c r="G40" s="166"/>
      <c r="H40" s="166"/>
    </row>
    <row r="41" spans="1:9" s="29" customFormat="1" ht="16.5" customHeight="1">
      <c r="A41" s="168" t="s">
        <v>142</v>
      </c>
      <c r="B41" s="168"/>
      <c r="C41" s="168"/>
      <c r="D41" s="168"/>
      <c r="E41" s="168"/>
      <c r="F41" s="168"/>
      <c r="G41" s="168"/>
      <c r="H41" s="168"/>
      <c r="I41" s="143"/>
    </row>
    <row r="42" spans="1:9" s="104" customFormat="1" ht="49.5" customHeight="1">
      <c r="A42" s="200" t="s">
        <v>84</v>
      </c>
      <c r="B42" s="200"/>
      <c r="C42" s="200"/>
      <c r="D42" s="200"/>
      <c r="E42" s="200"/>
      <c r="F42" s="200"/>
      <c r="G42" s="200"/>
      <c r="H42" s="200"/>
      <c r="I42" s="135"/>
    </row>
    <row r="43" spans="1:8" s="104" customFormat="1" ht="21" customHeight="1">
      <c r="A43" s="200" t="s">
        <v>85</v>
      </c>
      <c r="B43" s="200"/>
      <c r="C43" s="200"/>
      <c r="D43" s="200"/>
      <c r="E43" s="200"/>
      <c r="F43" s="200"/>
      <c r="G43" s="200"/>
      <c r="H43" s="200"/>
    </row>
    <row r="44" spans="1:8" s="104" customFormat="1" ht="123" customHeight="1">
      <c r="A44" s="200" t="s">
        <v>86</v>
      </c>
      <c r="B44" s="200"/>
      <c r="C44" s="200"/>
      <c r="D44" s="200"/>
      <c r="E44" s="200"/>
      <c r="F44" s="200"/>
      <c r="G44" s="200"/>
      <c r="H44" s="200"/>
    </row>
    <row r="45" spans="1:8" s="104" customFormat="1" ht="37.5" customHeight="1">
      <c r="A45" s="200" t="s">
        <v>87</v>
      </c>
      <c r="B45" s="200"/>
      <c r="C45" s="200"/>
      <c r="D45" s="200"/>
      <c r="E45" s="200"/>
      <c r="F45" s="200"/>
      <c r="G45" s="200"/>
      <c r="H45" s="200"/>
    </row>
    <row r="46" spans="1:8" s="104" customFormat="1" ht="112.5" customHeight="1">
      <c r="A46" s="200" t="s">
        <v>88</v>
      </c>
      <c r="B46" s="200"/>
      <c r="C46" s="200"/>
      <c r="D46" s="200"/>
      <c r="E46" s="200"/>
      <c r="F46" s="200"/>
      <c r="G46" s="200"/>
      <c r="H46" s="200"/>
    </row>
    <row r="47" spans="1:8" s="104" customFormat="1" ht="44.25" customHeight="1">
      <c r="A47" s="200" t="s">
        <v>89</v>
      </c>
      <c r="B47" s="200"/>
      <c r="C47" s="200"/>
      <c r="D47" s="200"/>
      <c r="E47" s="200"/>
      <c r="F47" s="200"/>
      <c r="G47" s="200"/>
      <c r="H47" s="200"/>
    </row>
    <row r="48" spans="1:8" s="104" customFormat="1" ht="77.25" customHeight="1">
      <c r="A48" s="200" t="s">
        <v>90</v>
      </c>
      <c r="B48" s="200"/>
      <c r="C48" s="200"/>
      <c r="D48" s="200"/>
      <c r="E48" s="200"/>
      <c r="F48" s="200"/>
      <c r="G48" s="200"/>
      <c r="H48" s="200"/>
    </row>
    <row r="49" spans="1:8" s="104" customFormat="1" ht="51" customHeight="1">
      <c r="A49" s="200" t="s">
        <v>91</v>
      </c>
      <c r="B49" s="200"/>
      <c r="C49" s="200"/>
      <c r="D49" s="200"/>
      <c r="E49" s="200"/>
      <c r="F49" s="200"/>
      <c r="G49" s="200"/>
      <c r="H49" s="200"/>
    </row>
    <row r="50" spans="1:8" ht="66" customHeight="1">
      <c r="A50" s="162" t="s">
        <v>92</v>
      </c>
      <c r="B50" s="162"/>
      <c r="C50" s="162"/>
      <c r="D50" s="162"/>
      <c r="E50" s="162"/>
      <c r="F50" s="162"/>
      <c r="G50" s="162"/>
      <c r="H50" s="162"/>
    </row>
    <row r="51" spans="1:8" ht="27.75" customHeight="1" thickBot="1">
      <c r="A51" s="89"/>
      <c r="B51" s="193" t="s">
        <v>93</v>
      </c>
      <c r="C51" s="164"/>
      <c r="D51" s="164"/>
      <c r="E51" s="164"/>
      <c r="F51" s="164"/>
      <c r="G51" s="89"/>
      <c r="H51" s="89"/>
    </row>
    <row r="52" spans="1:12" ht="32.25" customHeight="1" thickBot="1">
      <c r="A52" s="89"/>
      <c r="B52" s="122"/>
      <c r="C52" s="194" t="s">
        <v>124</v>
      </c>
      <c r="D52" s="195"/>
      <c r="E52" s="47" t="s">
        <v>25</v>
      </c>
      <c r="F52" s="90"/>
      <c r="G52" s="89"/>
      <c r="H52" s="89"/>
      <c r="J52" s="36"/>
      <c r="K52" s="36"/>
      <c r="L52" s="36"/>
    </row>
    <row r="53" spans="1:12" ht="21.75" customHeight="1">
      <c r="A53" s="89"/>
      <c r="B53" s="122"/>
      <c r="C53" s="196" t="s">
        <v>116</v>
      </c>
      <c r="D53" s="197"/>
      <c r="E53" s="125">
        <v>0.6</v>
      </c>
      <c r="F53" s="90"/>
      <c r="G53" s="85"/>
      <c r="H53" s="86"/>
      <c r="J53" s="85"/>
      <c r="K53" s="86"/>
      <c r="L53" s="36"/>
    </row>
    <row r="54" spans="1:12" ht="21.75" customHeight="1">
      <c r="A54" s="89"/>
      <c r="B54" s="122"/>
      <c r="C54" s="198" t="s">
        <v>117</v>
      </c>
      <c r="D54" s="190"/>
      <c r="E54" s="124">
        <v>0.63</v>
      </c>
      <c r="F54" s="90"/>
      <c r="G54" s="85"/>
      <c r="H54" s="86"/>
      <c r="J54" s="85"/>
      <c r="K54" s="86"/>
      <c r="L54" s="36"/>
    </row>
    <row r="55" spans="1:12" ht="21.75" customHeight="1">
      <c r="A55" s="89"/>
      <c r="B55" s="122"/>
      <c r="C55" s="199" t="s">
        <v>118</v>
      </c>
      <c r="D55" s="192"/>
      <c r="E55" s="124">
        <v>0.65</v>
      </c>
      <c r="F55" s="90"/>
      <c r="G55" s="85"/>
      <c r="H55" s="86"/>
      <c r="J55" s="85"/>
      <c r="K55" s="86"/>
      <c r="L55" s="36"/>
    </row>
    <row r="56" spans="1:12" ht="21.75" customHeight="1">
      <c r="A56" s="89"/>
      <c r="B56" s="122"/>
      <c r="C56" s="198" t="s">
        <v>119</v>
      </c>
      <c r="D56" s="190"/>
      <c r="E56" s="124">
        <v>0.67</v>
      </c>
      <c r="F56" s="90"/>
      <c r="G56" s="85"/>
      <c r="H56" s="86"/>
      <c r="J56" s="85"/>
      <c r="K56" s="86"/>
      <c r="L56" s="36"/>
    </row>
    <row r="57" spans="1:12" ht="21.75" customHeight="1">
      <c r="A57" s="89"/>
      <c r="B57" s="122"/>
      <c r="C57" s="199" t="s">
        <v>120</v>
      </c>
      <c r="D57" s="192"/>
      <c r="E57" s="124">
        <v>0.7</v>
      </c>
      <c r="F57" s="90"/>
      <c r="G57" s="85"/>
      <c r="H57" s="86"/>
      <c r="J57" s="85"/>
      <c r="K57" s="86"/>
      <c r="L57" s="36"/>
    </row>
    <row r="58" spans="1:12" ht="21.75" customHeight="1">
      <c r="A58" s="89"/>
      <c r="B58" s="122"/>
      <c r="C58" s="198" t="s">
        <v>121</v>
      </c>
      <c r="D58" s="190"/>
      <c r="E58" s="124">
        <v>0.72</v>
      </c>
      <c r="F58" s="90"/>
      <c r="G58" s="85"/>
      <c r="H58" s="86"/>
      <c r="J58" s="85"/>
      <c r="K58" s="86"/>
      <c r="L58" s="36"/>
    </row>
    <row r="59" spans="1:12" ht="21.75" customHeight="1">
      <c r="A59" s="89"/>
      <c r="B59" s="122"/>
      <c r="C59" s="198" t="s">
        <v>122</v>
      </c>
      <c r="D59" s="190"/>
      <c r="E59" s="124">
        <v>0.74</v>
      </c>
      <c r="F59" s="90"/>
      <c r="G59" s="85"/>
      <c r="H59" s="86"/>
      <c r="J59" s="85"/>
      <c r="K59" s="86"/>
      <c r="L59" s="36"/>
    </row>
    <row r="60" spans="1:12" ht="21.75" customHeight="1" thickBot="1">
      <c r="A60" s="89"/>
      <c r="B60" s="122"/>
      <c r="C60" s="201" t="s">
        <v>123</v>
      </c>
      <c r="D60" s="202"/>
      <c r="E60" s="126">
        <v>0.76</v>
      </c>
      <c r="F60" s="90"/>
      <c r="G60" s="85"/>
      <c r="H60" s="86"/>
      <c r="J60" s="85"/>
      <c r="K60" s="86"/>
      <c r="L60" s="36"/>
    </row>
    <row r="61" spans="1:12" ht="12.75" customHeight="1">
      <c r="A61" s="89"/>
      <c r="B61" s="122"/>
      <c r="C61" s="90"/>
      <c r="D61" s="90"/>
      <c r="E61" s="90"/>
      <c r="F61" s="90"/>
      <c r="G61" s="127"/>
      <c r="H61" s="127"/>
      <c r="J61" s="36"/>
      <c r="K61" s="36"/>
      <c r="L61" s="36"/>
    </row>
    <row r="62" spans="1:12" ht="28.5" customHeight="1" thickBot="1">
      <c r="A62" s="89"/>
      <c r="B62" s="193" t="s">
        <v>2</v>
      </c>
      <c r="C62" s="164"/>
      <c r="D62" s="164"/>
      <c r="E62" s="164"/>
      <c r="F62" s="164"/>
      <c r="G62" s="127"/>
      <c r="H62" s="127"/>
      <c r="J62" s="36"/>
      <c r="K62" s="36"/>
      <c r="L62" s="36"/>
    </row>
    <row r="63" spans="1:12" ht="30" customHeight="1" thickBot="1">
      <c r="A63" s="89"/>
      <c r="B63" s="122"/>
      <c r="C63" s="194" t="s">
        <v>124</v>
      </c>
      <c r="D63" s="186"/>
      <c r="E63" s="47" t="s">
        <v>25</v>
      </c>
      <c r="F63" s="90"/>
      <c r="G63" s="127"/>
      <c r="H63" s="127"/>
      <c r="J63" s="36"/>
      <c r="K63" s="36"/>
      <c r="L63" s="36"/>
    </row>
    <row r="64" spans="1:12" ht="19.5" customHeight="1">
      <c r="A64" s="89"/>
      <c r="B64" s="122"/>
      <c r="C64" s="218" t="s">
        <v>125</v>
      </c>
      <c r="D64" s="197"/>
      <c r="E64" s="33">
        <v>0.6</v>
      </c>
      <c r="F64" s="90"/>
      <c r="G64" s="35"/>
      <c r="H64" s="32"/>
      <c r="J64" s="128"/>
      <c r="K64" s="129"/>
      <c r="L64" s="36"/>
    </row>
    <row r="65" spans="1:12" ht="19.5" customHeight="1">
      <c r="A65" s="89"/>
      <c r="B65" s="122"/>
      <c r="C65" s="198" t="s">
        <v>126</v>
      </c>
      <c r="D65" s="190"/>
      <c r="E65" s="22">
        <v>0.63</v>
      </c>
      <c r="F65" s="90"/>
      <c r="G65" s="85"/>
      <c r="H65" s="86"/>
      <c r="J65" s="85"/>
      <c r="K65" s="86"/>
      <c r="L65" s="36"/>
    </row>
    <row r="66" spans="1:12" ht="19.5" customHeight="1">
      <c r="A66" s="89"/>
      <c r="B66" s="122"/>
      <c r="C66" s="199" t="s">
        <v>127</v>
      </c>
      <c r="D66" s="192"/>
      <c r="E66" s="22">
        <v>0.65</v>
      </c>
      <c r="F66" s="90"/>
      <c r="G66" s="85"/>
      <c r="H66" s="86"/>
      <c r="J66" s="85"/>
      <c r="K66" s="86"/>
      <c r="L66" s="36"/>
    </row>
    <row r="67" spans="1:12" ht="19.5" customHeight="1">
      <c r="A67" s="89"/>
      <c r="B67" s="122"/>
      <c r="C67" s="198" t="s">
        <v>128</v>
      </c>
      <c r="D67" s="190"/>
      <c r="E67" s="22">
        <v>0.67</v>
      </c>
      <c r="F67" s="90"/>
      <c r="G67" s="85"/>
      <c r="H67" s="86"/>
      <c r="J67" s="85"/>
      <c r="K67" s="86"/>
      <c r="L67" s="36"/>
    </row>
    <row r="68" spans="1:12" ht="19.5" customHeight="1" thickBot="1">
      <c r="A68" s="89"/>
      <c r="B68" s="122"/>
      <c r="C68" s="201" t="s">
        <v>129</v>
      </c>
      <c r="D68" s="202"/>
      <c r="E68" s="24">
        <v>0.7</v>
      </c>
      <c r="F68" s="90"/>
      <c r="G68" s="85"/>
      <c r="H68" s="86"/>
      <c r="J68" s="85"/>
      <c r="K68" s="86"/>
      <c r="L68" s="36"/>
    </row>
    <row r="69" spans="1:12" ht="9.75" customHeight="1">
      <c r="A69" s="89"/>
      <c r="B69" s="122"/>
      <c r="C69" s="90"/>
      <c r="D69" s="90"/>
      <c r="E69" s="90"/>
      <c r="F69" s="90"/>
      <c r="G69" s="89"/>
      <c r="H69" s="89"/>
      <c r="J69" s="36"/>
      <c r="K69" s="36"/>
      <c r="L69" s="36"/>
    </row>
    <row r="70" spans="2:8" ht="95.25" customHeight="1">
      <c r="B70" s="166" t="s">
        <v>163</v>
      </c>
      <c r="C70" s="166"/>
      <c r="D70" s="166"/>
      <c r="E70" s="166"/>
      <c r="F70" s="166"/>
      <c r="G70" s="166"/>
      <c r="H70" s="166"/>
    </row>
    <row r="71" spans="2:8" ht="29.25" customHeight="1">
      <c r="B71" s="166" t="s">
        <v>26</v>
      </c>
      <c r="C71" s="166"/>
      <c r="D71" s="166"/>
      <c r="E71" s="166"/>
      <c r="F71" s="166"/>
      <c r="G71" s="166"/>
      <c r="H71" s="166"/>
    </row>
    <row r="72" spans="1:8" ht="54" customHeight="1" thickBot="1">
      <c r="A72" s="162" t="s">
        <v>144</v>
      </c>
      <c r="B72" s="162"/>
      <c r="C72" s="162"/>
      <c r="D72" s="162"/>
      <c r="E72" s="162"/>
      <c r="F72" s="162"/>
      <c r="G72" s="162"/>
      <c r="H72" s="162"/>
    </row>
    <row r="73" spans="4:6" s="1" customFormat="1" ht="34.5" customHeight="1" thickBot="1">
      <c r="D73" s="8" t="s">
        <v>3</v>
      </c>
      <c r="E73" s="13" t="s">
        <v>14</v>
      </c>
      <c r="F73" s="9" t="s">
        <v>94</v>
      </c>
    </row>
    <row r="74" spans="4:6" s="1" customFormat="1" ht="15.75">
      <c r="D74" s="10" t="s">
        <v>1</v>
      </c>
      <c r="E74" s="49" t="s">
        <v>4</v>
      </c>
      <c r="F74" s="19">
        <v>0.3</v>
      </c>
    </row>
    <row r="75" spans="4:6" s="1" customFormat="1" ht="15.75">
      <c r="D75" s="10" t="s">
        <v>0</v>
      </c>
      <c r="E75" s="49" t="s">
        <v>4</v>
      </c>
      <c r="F75" s="19">
        <v>0.1</v>
      </c>
    </row>
    <row r="76" spans="4:6" s="1" customFormat="1" ht="15.75">
      <c r="D76" s="11" t="s">
        <v>30</v>
      </c>
      <c r="E76" s="49">
        <v>1.1</v>
      </c>
      <c r="F76" s="19" t="s">
        <v>4</v>
      </c>
    </row>
    <row r="77" spans="4:6" s="1" customFormat="1" ht="15.75">
      <c r="D77" s="11" t="s">
        <v>6</v>
      </c>
      <c r="E77" s="49">
        <v>1.1</v>
      </c>
      <c r="F77" s="20" t="s">
        <v>4</v>
      </c>
    </row>
    <row r="78" spans="4:6" s="1" customFormat="1" ht="15.75">
      <c r="D78" s="11" t="s">
        <v>7</v>
      </c>
      <c r="E78" s="49">
        <v>1.1</v>
      </c>
      <c r="F78" s="20" t="s">
        <v>4</v>
      </c>
    </row>
    <row r="79" spans="4:6" s="1" customFormat="1" ht="15.75">
      <c r="D79" s="11" t="s">
        <v>39</v>
      </c>
      <c r="E79" s="49" t="s">
        <v>4</v>
      </c>
      <c r="F79" s="20" t="s">
        <v>4</v>
      </c>
    </row>
    <row r="80" spans="4:6" s="1" customFormat="1" ht="15.75">
      <c r="D80" s="11" t="s">
        <v>8</v>
      </c>
      <c r="E80" s="49" t="s">
        <v>4</v>
      </c>
      <c r="F80" s="19">
        <v>0.2</v>
      </c>
    </row>
    <row r="81" spans="4:6" s="1" customFormat="1" ht="15.75">
      <c r="D81" s="11" t="s">
        <v>9</v>
      </c>
      <c r="E81" s="49" t="s">
        <v>4</v>
      </c>
      <c r="F81" s="19">
        <v>0.2</v>
      </c>
    </row>
    <row r="82" spans="4:6" s="1" customFormat="1" ht="15.75">
      <c r="D82" s="11" t="s">
        <v>24</v>
      </c>
      <c r="E82" s="49">
        <v>1.15</v>
      </c>
      <c r="F82" s="19" t="s">
        <v>4</v>
      </c>
    </row>
    <row r="83" spans="4:6" s="1" customFormat="1" ht="15.75">
      <c r="D83" s="11" t="s">
        <v>10</v>
      </c>
      <c r="E83" s="49">
        <v>1.15</v>
      </c>
      <c r="F83" s="19" t="s">
        <v>4</v>
      </c>
    </row>
    <row r="84" spans="4:6" s="1" customFormat="1" ht="15.75">
      <c r="D84" s="11" t="s">
        <v>11</v>
      </c>
      <c r="E84" s="49">
        <v>1.2</v>
      </c>
      <c r="F84" s="20" t="s">
        <v>4</v>
      </c>
    </row>
    <row r="85" spans="4:6" s="1" customFormat="1" ht="16.5" thickBot="1">
      <c r="D85" s="12" t="s">
        <v>12</v>
      </c>
      <c r="E85" s="50">
        <v>1.2</v>
      </c>
      <c r="F85" s="21" t="s">
        <v>4</v>
      </c>
    </row>
    <row r="86" spans="2:8" s="1" customFormat="1" ht="27" customHeight="1">
      <c r="B86" s="167" t="s">
        <v>145</v>
      </c>
      <c r="C86" s="167"/>
      <c r="D86" s="167"/>
      <c r="E86" s="167"/>
      <c r="F86" s="167"/>
      <c r="G86" s="167"/>
      <c r="H86" s="164"/>
    </row>
    <row r="87" spans="2:8" s="1" customFormat="1" ht="44.25" customHeight="1">
      <c r="B87" s="167" t="s">
        <v>146</v>
      </c>
      <c r="C87" s="167"/>
      <c r="D87" s="167"/>
      <c r="E87" s="167"/>
      <c r="F87" s="167"/>
      <c r="G87" s="167"/>
      <c r="H87" s="164"/>
    </row>
    <row r="88" spans="1:8" s="1" customFormat="1" ht="35.25" customHeight="1">
      <c r="A88" s="168" t="s">
        <v>95</v>
      </c>
      <c r="B88" s="168"/>
      <c r="C88" s="168"/>
      <c r="D88" s="168"/>
      <c r="E88" s="168"/>
      <c r="F88" s="168"/>
      <c r="G88" s="168"/>
      <c r="H88" s="168"/>
    </row>
    <row r="89" spans="2:8" s="1" customFormat="1" ht="18" customHeight="1">
      <c r="B89" s="161" t="s">
        <v>130</v>
      </c>
      <c r="C89" s="161"/>
      <c r="D89" s="161"/>
      <c r="E89" s="161"/>
      <c r="F89" s="161"/>
      <c r="G89" s="161"/>
      <c r="H89" s="161"/>
    </row>
    <row r="90" spans="2:8" s="105" customFormat="1" ht="147" customHeight="1">
      <c r="B90" s="161" t="s">
        <v>115</v>
      </c>
      <c r="C90" s="161"/>
      <c r="D90" s="161"/>
      <c r="E90" s="161"/>
      <c r="F90" s="161"/>
      <c r="G90" s="161"/>
      <c r="H90" s="161"/>
    </row>
    <row r="91" spans="2:7" s="1" customFormat="1" ht="35.25" customHeight="1">
      <c r="B91" s="161" t="s">
        <v>114</v>
      </c>
      <c r="C91" s="161"/>
      <c r="D91" s="161"/>
      <c r="E91" s="161"/>
      <c r="F91" s="161"/>
      <c r="G91" s="161"/>
    </row>
    <row r="92" spans="1:8" s="99" customFormat="1" ht="83.25" customHeight="1">
      <c r="A92" s="165" t="s">
        <v>96</v>
      </c>
      <c r="B92" s="165"/>
      <c r="C92" s="165"/>
      <c r="D92" s="165"/>
      <c r="E92" s="165"/>
      <c r="F92" s="165"/>
      <c r="G92" s="165"/>
      <c r="H92" s="165"/>
    </row>
    <row r="93" spans="1:8" s="106" customFormat="1" ht="47.25" customHeight="1">
      <c r="A93" s="221" t="s">
        <v>97</v>
      </c>
      <c r="B93" s="221"/>
      <c r="C93" s="221"/>
      <c r="D93" s="221"/>
      <c r="E93" s="221"/>
      <c r="F93" s="221"/>
      <c r="G93" s="221"/>
      <c r="H93" s="221"/>
    </row>
    <row r="94" spans="1:8" s="106" customFormat="1" ht="48.75" customHeight="1">
      <c r="A94" s="221" t="s">
        <v>98</v>
      </c>
      <c r="B94" s="221"/>
      <c r="C94" s="221"/>
      <c r="D94" s="221"/>
      <c r="E94" s="221"/>
      <c r="F94" s="221"/>
      <c r="G94" s="221"/>
      <c r="H94" s="221"/>
    </row>
    <row r="95" spans="1:8" s="106" customFormat="1" ht="63" customHeight="1">
      <c r="A95" s="221" t="s">
        <v>99</v>
      </c>
      <c r="B95" s="221"/>
      <c r="C95" s="221"/>
      <c r="D95" s="221"/>
      <c r="E95" s="221"/>
      <c r="F95" s="221"/>
      <c r="G95" s="221"/>
      <c r="H95" s="221"/>
    </row>
    <row r="96" spans="1:8" s="106" customFormat="1" ht="50.25" customHeight="1">
      <c r="A96" s="221" t="s">
        <v>100</v>
      </c>
      <c r="B96" s="221"/>
      <c r="C96" s="221"/>
      <c r="D96" s="221"/>
      <c r="E96" s="221"/>
      <c r="F96" s="221"/>
      <c r="G96" s="221"/>
      <c r="H96" s="221"/>
    </row>
    <row r="97" spans="1:8" s="106" customFormat="1" ht="47.25" customHeight="1">
      <c r="A97" s="221" t="s">
        <v>101</v>
      </c>
      <c r="B97" s="221"/>
      <c r="C97" s="221"/>
      <c r="D97" s="221"/>
      <c r="E97" s="221"/>
      <c r="F97" s="221"/>
      <c r="G97" s="221"/>
      <c r="H97" s="221"/>
    </row>
    <row r="98" spans="1:8" s="106" customFormat="1" ht="45.75" customHeight="1">
      <c r="A98" s="221" t="s">
        <v>102</v>
      </c>
      <c r="B98" s="221"/>
      <c r="C98" s="221"/>
      <c r="D98" s="221"/>
      <c r="E98" s="221"/>
      <c r="F98" s="221"/>
      <c r="G98" s="221"/>
      <c r="H98" s="221"/>
    </row>
    <row r="99" spans="1:8" s="1" customFormat="1" ht="66" customHeight="1">
      <c r="A99" s="165" t="s">
        <v>169</v>
      </c>
      <c r="B99" s="165"/>
      <c r="C99" s="165"/>
      <c r="D99" s="165"/>
      <c r="E99" s="165"/>
      <c r="F99" s="165"/>
      <c r="G99" s="165"/>
      <c r="H99" s="165"/>
    </row>
    <row r="100" spans="1:15" s="1" customFormat="1" ht="113.25" customHeight="1">
      <c r="A100" s="162" t="s">
        <v>148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</row>
    <row r="101" spans="1:14" s="1" customFormat="1" ht="15" customHeight="1" thickBot="1">
      <c r="A101" s="89"/>
      <c r="B101" s="89"/>
      <c r="C101" s="89"/>
      <c r="D101" s="89"/>
      <c r="E101" s="89"/>
      <c r="F101" s="89"/>
      <c r="G101" s="89"/>
      <c r="H101" s="2"/>
      <c r="I101" s="2"/>
      <c r="J101" s="2"/>
      <c r="K101" s="2"/>
      <c r="L101" s="2"/>
      <c r="M101" s="2"/>
      <c r="N101" s="2"/>
    </row>
    <row r="102" spans="1:14" s="1" customFormat="1" ht="33.75" customHeight="1" thickBot="1">
      <c r="A102" s="2"/>
      <c r="B102" s="55" t="s">
        <v>18</v>
      </c>
      <c r="C102" s="194" t="s">
        <v>78</v>
      </c>
      <c r="D102" s="224"/>
      <c r="E102" s="16" t="s">
        <v>22</v>
      </c>
      <c r="F102" s="107" t="s">
        <v>23</v>
      </c>
      <c r="G102" s="75"/>
      <c r="H102" s="2"/>
      <c r="I102" s="2"/>
      <c r="J102" s="2"/>
      <c r="K102" s="2"/>
      <c r="L102" s="2"/>
      <c r="M102" s="2"/>
      <c r="N102" s="2"/>
    </row>
    <row r="103" spans="1:14" s="1" customFormat="1" ht="15" customHeight="1">
      <c r="A103" s="2"/>
      <c r="B103" s="17" t="s">
        <v>20</v>
      </c>
      <c r="C103" s="225" t="s">
        <v>133</v>
      </c>
      <c r="D103" s="226"/>
      <c r="E103" s="68" t="s">
        <v>40</v>
      </c>
      <c r="F103" s="108">
        <v>5</v>
      </c>
      <c r="G103" s="76"/>
      <c r="H103" s="2"/>
      <c r="I103" s="2"/>
      <c r="J103" s="2"/>
      <c r="K103" s="2"/>
      <c r="L103" s="2"/>
      <c r="M103" s="2"/>
      <c r="N103" s="2"/>
    </row>
    <row r="104" spans="1:14" s="1" customFormat="1" ht="15" customHeight="1">
      <c r="A104" s="2"/>
      <c r="B104" s="17" t="s">
        <v>20</v>
      </c>
      <c r="C104" s="219" t="s">
        <v>133</v>
      </c>
      <c r="D104" s="220"/>
      <c r="E104" s="69" t="s">
        <v>56</v>
      </c>
      <c r="F104" s="108">
        <v>5</v>
      </c>
      <c r="G104" s="76"/>
      <c r="H104" s="2"/>
      <c r="I104" s="2"/>
      <c r="J104" s="2"/>
      <c r="K104" s="2"/>
      <c r="L104" s="2"/>
      <c r="M104" s="2"/>
      <c r="N104" s="2"/>
    </row>
    <row r="105" spans="1:14" s="1" customFormat="1" ht="15" customHeight="1">
      <c r="A105" s="2"/>
      <c r="B105" s="17" t="s">
        <v>20</v>
      </c>
      <c r="C105" s="219" t="s">
        <v>133</v>
      </c>
      <c r="D105" s="220"/>
      <c r="E105" s="69" t="s">
        <v>57</v>
      </c>
      <c r="F105" s="108">
        <v>5</v>
      </c>
      <c r="G105" s="76"/>
      <c r="H105" s="2"/>
      <c r="I105" s="2"/>
      <c r="J105" s="2"/>
      <c r="K105" s="2"/>
      <c r="L105" s="2"/>
      <c r="M105" s="2"/>
      <c r="N105" s="2"/>
    </row>
    <row r="106" spans="1:14" s="1" customFormat="1" ht="15" customHeight="1">
      <c r="A106" s="2"/>
      <c r="B106" s="17" t="s">
        <v>20</v>
      </c>
      <c r="C106" s="219" t="s">
        <v>133</v>
      </c>
      <c r="D106" s="220"/>
      <c r="E106" s="69" t="s">
        <v>58</v>
      </c>
      <c r="F106" s="108">
        <v>5</v>
      </c>
      <c r="G106" s="76"/>
      <c r="H106" s="2"/>
      <c r="I106" s="2"/>
      <c r="J106" s="2"/>
      <c r="K106" s="2"/>
      <c r="L106" s="2"/>
      <c r="M106" s="2"/>
      <c r="N106" s="2"/>
    </row>
    <row r="107" spans="1:14" s="1" customFormat="1" ht="15" customHeight="1">
      <c r="A107" s="2"/>
      <c r="B107" s="17" t="s">
        <v>20</v>
      </c>
      <c r="C107" s="219" t="s">
        <v>133</v>
      </c>
      <c r="D107" s="220"/>
      <c r="E107" s="70" t="s">
        <v>59</v>
      </c>
      <c r="F107" s="108">
        <v>5</v>
      </c>
      <c r="G107" s="76"/>
      <c r="H107" s="2"/>
      <c r="I107" s="2"/>
      <c r="J107" s="2"/>
      <c r="K107" s="2"/>
      <c r="L107" s="2"/>
      <c r="M107" s="2"/>
      <c r="N107" s="2"/>
    </row>
    <row r="108" spans="1:14" s="1" customFormat="1" ht="15" customHeight="1">
      <c r="A108" s="2"/>
      <c r="B108" s="17" t="s">
        <v>20</v>
      </c>
      <c r="C108" s="219" t="s">
        <v>133</v>
      </c>
      <c r="D108" s="220"/>
      <c r="E108" s="70" t="s">
        <v>60</v>
      </c>
      <c r="F108" s="108">
        <v>5</v>
      </c>
      <c r="G108" s="76"/>
      <c r="H108" s="2"/>
      <c r="I108" s="2"/>
      <c r="J108" s="2"/>
      <c r="K108" s="2"/>
      <c r="L108" s="2"/>
      <c r="M108" s="2"/>
      <c r="N108" s="2"/>
    </row>
    <row r="109" spans="1:14" s="1" customFormat="1" ht="15" customHeight="1">
      <c r="A109" s="2"/>
      <c r="B109" s="17" t="s">
        <v>20</v>
      </c>
      <c r="C109" s="219" t="s">
        <v>133</v>
      </c>
      <c r="D109" s="220"/>
      <c r="E109" s="88" t="s">
        <v>61</v>
      </c>
      <c r="F109" s="108">
        <v>5</v>
      </c>
      <c r="G109" s="76"/>
      <c r="H109" s="2"/>
      <c r="I109" s="2"/>
      <c r="J109" s="2"/>
      <c r="K109" s="2"/>
      <c r="L109" s="2"/>
      <c r="M109" s="2"/>
      <c r="N109" s="2"/>
    </row>
    <row r="110" spans="1:14" s="1" customFormat="1" ht="15" customHeight="1">
      <c r="A110" s="2"/>
      <c r="B110" s="17" t="s">
        <v>21</v>
      </c>
      <c r="C110" s="219" t="s">
        <v>133</v>
      </c>
      <c r="D110" s="220"/>
      <c r="E110" s="70" t="s">
        <v>62</v>
      </c>
      <c r="F110" s="108">
        <v>2</v>
      </c>
      <c r="G110" s="76"/>
      <c r="H110" s="2"/>
      <c r="I110" s="2"/>
      <c r="J110" s="2"/>
      <c r="K110" s="2"/>
      <c r="L110" s="2"/>
      <c r="M110" s="2"/>
      <c r="N110" s="2"/>
    </row>
    <row r="111" spans="1:14" s="1" customFormat="1" ht="15" customHeight="1">
      <c r="A111" s="2"/>
      <c r="B111" s="17" t="s">
        <v>21</v>
      </c>
      <c r="C111" s="219" t="s">
        <v>133</v>
      </c>
      <c r="D111" s="220"/>
      <c r="E111" s="70" t="s">
        <v>63</v>
      </c>
      <c r="F111" s="108">
        <v>2</v>
      </c>
      <c r="G111" s="76"/>
      <c r="H111" s="2"/>
      <c r="I111" s="2"/>
      <c r="J111" s="2"/>
      <c r="K111" s="2"/>
      <c r="L111" s="2"/>
      <c r="M111" s="2"/>
      <c r="N111" s="2"/>
    </row>
    <row r="112" spans="1:14" s="1" customFormat="1" ht="15" customHeight="1">
      <c r="A112" s="2"/>
      <c r="B112" s="17" t="s">
        <v>21</v>
      </c>
      <c r="C112" s="219" t="s">
        <v>133</v>
      </c>
      <c r="D112" s="220"/>
      <c r="E112" s="70" t="s">
        <v>64</v>
      </c>
      <c r="F112" s="108">
        <v>2</v>
      </c>
      <c r="G112" s="76"/>
      <c r="H112" s="2"/>
      <c r="I112" s="2"/>
      <c r="J112" s="2"/>
      <c r="K112" s="2"/>
      <c r="L112" s="2"/>
      <c r="M112" s="2"/>
      <c r="N112" s="2"/>
    </row>
    <row r="113" spans="1:14" s="1" customFormat="1" ht="15" customHeight="1">
      <c r="A113" s="2"/>
      <c r="B113" s="17" t="s">
        <v>21</v>
      </c>
      <c r="C113" s="219" t="s">
        <v>133</v>
      </c>
      <c r="D113" s="220"/>
      <c r="E113" s="70" t="s">
        <v>65</v>
      </c>
      <c r="F113" s="108">
        <v>2</v>
      </c>
      <c r="G113" s="76"/>
      <c r="H113" s="2"/>
      <c r="I113" s="2"/>
      <c r="J113" s="2"/>
      <c r="K113" s="2"/>
      <c r="L113" s="2"/>
      <c r="M113" s="2"/>
      <c r="N113" s="2"/>
    </row>
    <row r="114" spans="1:14" s="1" customFormat="1" ht="15" customHeight="1">
      <c r="A114" s="2"/>
      <c r="B114" s="17" t="s">
        <v>21</v>
      </c>
      <c r="C114" s="219" t="s">
        <v>133</v>
      </c>
      <c r="D114" s="220"/>
      <c r="E114" s="70" t="s">
        <v>66</v>
      </c>
      <c r="F114" s="108">
        <v>2</v>
      </c>
      <c r="G114" s="76"/>
      <c r="H114" s="2"/>
      <c r="I114" s="2"/>
      <c r="J114" s="2"/>
      <c r="K114" s="2"/>
      <c r="L114" s="2"/>
      <c r="M114" s="2"/>
      <c r="N114" s="2"/>
    </row>
    <row r="115" spans="1:14" s="1" customFormat="1" ht="15" customHeight="1">
      <c r="A115" s="2"/>
      <c r="B115" s="17" t="s">
        <v>21</v>
      </c>
      <c r="C115" s="219" t="s">
        <v>133</v>
      </c>
      <c r="D115" s="220"/>
      <c r="E115" s="71" t="s">
        <v>67</v>
      </c>
      <c r="F115" s="108">
        <v>2</v>
      </c>
      <c r="G115" s="76"/>
      <c r="H115" s="2"/>
      <c r="I115" s="2"/>
      <c r="J115" s="2"/>
      <c r="K115" s="2"/>
      <c r="L115" s="2"/>
      <c r="M115" s="2"/>
      <c r="N115" s="2"/>
    </row>
    <row r="116" spans="1:14" s="1" customFormat="1" ht="15" customHeight="1" thickBot="1">
      <c r="A116" s="2"/>
      <c r="B116" s="17" t="s">
        <v>21</v>
      </c>
      <c r="C116" s="227" t="s">
        <v>133</v>
      </c>
      <c r="D116" s="228"/>
      <c r="E116" s="71" t="s">
        <v>68</v>
      </c>
      <c r="F116" s="108">
        <v>2</v>
      </c>
      <c r="G116" s="76"/>
      <c r="H116" s="2"/>
      <c r="I116" s="2"/>
      <c r="J116" s="2"/>
      <c r="K116" s="2"/>
      <c r="L116" s="2"/>
      <c r="M116" s="2"/>
      <c r="N116" s="2"/>
    </row>
    <row r="117" spans="1:14" s="1" customFormat="1" ht="15" customHeight="1" thickBot="1">
      <c r="A117" s="2"/>
      <c r="B117" s="51" t="s">
        <v>45</v>
      </c>
      <c r="C117" s="51"/>
      <c r="D117" s="18"/>
      <c r="E117" s="54"/>
      <c r="F117" s="9">
        <f>SUM(F103:F116)</f>
        <v>49</v>
      </c>
      <c r="G117" s="58"/>
      <c r="H117" s="2"/>
      <c r="I117" s="2"/>
      <c r="J117" s="2"/>
      <c r="K117" s="2"/>
      <c r="L117" s="2"/>
      <c r="M117" s="2"/>
      <c r="N117" s="2"/>
    </row>
    <row r="118" spans="1:14" s="1" customFormat="1" ht="15" customHeight="1">
      <c r="A118" s="2"/>
      <c r="B118" s="2"/>
      <c r="C118" s="3"/>
      <c r="E118" s="4"/>
      <c r="F118" s="4"/>
      <c r="G118" s="2"/>
      <c r="H118" s="2"/>
      <c r="I118" s="2"/>
      <c r="J118" s="2"/>
      <c r="K118" s="2"/>
      <c r="L118" s="2"/>
      <c r="M118" s="2"/>
      <c r="N118" s="2"/>
    </row>
    <row r="119" spans="1:14" s="1" customFormat="1" ht="114" customHeight="1">
      <c r="A119" s="162" t="s">
        <v>149</v>
      </c>
      <c r="B119" s="162"/>
      <c r="C119" s="162"/>
      <c r="D119" s="162"/>
      <c r="E119" s="162"/>
      <c r="F119" s="162"/>
      <c r="G119" s="162"/>
      <c r="H119" s="223"/>
      <c r="I119" s="89"/>
      <c r="J119" s="89"/>
      <c r="K119" s="89"/>
      <c r="L119" s="89"/>
      <c r="M119" s="89"/>
      <c r="N119" s="89"/>
    </row>
    <row r="120" spans="1:14" s="1" customFormat="1" ht="15" customHeight="1" thickBot="1">
      <c r="A120" s="169"/>
      <c r="B120" s="169"/>
      <c r="C120" s="169"/>
      <c r="D120" s="169"/>
      <c r="E120" s="169"/>
      <c r="F120" s="169"/>
      <c r="G120" s="169"/>
      <c r="H120" s="169"/>
      <c r="I120" s="2"/>
      <c r="J120" s="2"/>
      <c r="K120" s="2"/>
      <c r="L120" s="2"/>
      <c r="M120" s="2"/>
      <c r="N120" s="2"/>
    </row>
    <row r="121" spans="1:14" s="1" customFormat="1" ht="30.75" customHeight="1" thickBot="1">
      <c r="A121" s="2"/>
      <c r="B121" s="55" t="s">
        <v>18</v>
      </c>
      <c r="C121" s="229" t="s">
        <v>134</v>
      </c>
      <c r="D121" s="224"/>
      <c r="E121" s="16" t="s">
        <v>22</v>
      </c>
      <c r="F121" s="107" t="s">
        <v>23</v>
      </c>
      <c r="G121" s="75"/>
      <c r="H121" s="2"/>
      <c r="I121" s="2"/>
      <c r="J121" s="2"/>
      <c r="K121" s="2"/>
      <c r="L121" s="2"/>
      <c r="M121" s="2"/>
      <c r="N121" s="2"/>
    </row>
    <row r="122" spans="1:14" s="1" customFormat="1" ht="15" customHeight="1">
      <c r="A122" s="2"/>
      <c r="B122" s="17" t="s">
        <v>19</v>
      </c>
      <c r="C122" s="232" t="s">
        <v>135</v>
      </c>
      <c r="D122" s="226"/>
      <c r="E122" s="91" t="s">
        <v>69</v>
      </c>
      <c r="F122" s="108">
        <v>7</v>
      </c>
      <c r="G122" s="76"/>
      <c r="H122" s="2"/>
      <c r="I122" s="2"/>
      <c r="J122" s="2"/>
      <c r="K122" s="2"/>
      <c r="L122" s="2"/>
      <c r="M122" s="2"/>
      <c r="N122" s="2"/>
    </row>
    <row r="123" spans="1:14" s="1" customFormat="1" ht="15" customHeight="1">
      <c r="A123" s="2"/>
      <c r="B123" s="17" t="s">
        <v>19</v>
      </c>
      <c r="C123" s="230" t="s">
        <v>135</v>
      </c>
      <c r="D123" s="220"/>
      <c r="E123" s="92" t="s">
        <v>70</v>
      </c>
      <c r="F123" s="108">
        <v>7</v>
      </c>
      <c r="G123" s="76"/>
      <c r="H123" s="2"/>
      <c r="I123" s="2"/>
      <c r="J123" s="2"/>
      <c r="K123" s="2"/>
      <c r="L123" s="2"/>
      <c r="M123" s="2"/>
      <c r="N123" s="2"/>
    </row>
    <row r="124" spans="1:14" s="1" customFormat="1" ht="15" customHeight="1">
      <c r="A124" s="2"/>
      <c r="B124" s="17" t="s">
        <v>19</v>
      </c>
      <c r="C124" s="230" t="s">
        <v>135</v>
      </c>
      <c r="D124" s="220"/>
      <c r="E124" s="92" t="s">
        <v>71</v>
      </c>
      <c r="F124" s="108">
        <v>7</v>
      </c>
      <c r="G124" s="76"/>
      <c r="H124" s="2"/>
      <c r="I124" s="2"/>
      <c r="J124" s="2"/>
      <c r="K124" s="2"/>
      <c r="L124" s="2"/>
      <c r="M124" s="2"/>
      <c r="N124" s="2"/>
    </row>
    <row r="125" spans="1:14" s="1" customFormat="1" ht="15" customHeight="1">
      <c r="A125" s="2"/>
      <c r="B125" s="17" t="s">
        <v>19</v>
      </c>
      <c r="C125" s="230" t="s">
        <v>135</v>
      </c>
      <c r="D125" s="220"/>
      <c r="E125" s="92" t="s">
        <v>72</v>
      </c>
      <c r="F125" s="108">
        <v>7</v>
      </c>
      <c r="G125" s="76"/>
      <c r="H125" s="2"/>
      <c r="I125" s="2"/>
      <c r="J125" s="2"/>
      <c r="K125" s="2"/>
      <c r="L125" s="2"/>
      <c r="M125" s="2"/>
      <c r="N125" s="2"/>
    </row>
    <row r="126" spans="1:14" s="1" customFormat="1" ht="15" customHeight="1">
      <c r="A126" s="2"/>
      <c r="B126" s="17" t="s">
        <v>19</v>
      </c>
      <c r="C126" s="230" t="s">
        <v>135</v>
      </c>
      <c r="D126" s="220"/>
      <c r="E126" s="88" t="s">
        <v>41</v>
      </c>
      <c r="F126" s="108">
        <v>7</v>
      </c>
      <c r="G126" s="76"/>
      <c r="H126" s="2"/>
      <c r="I126" s="2"/>
      <c r="J126" s="2"/>
      <c r="K126" s="2"/>
      <c r="L126" s="2"/>
      <c r="M126" s="2"/>
      <c r="N126" s="2"/>
    </row>
    <row r="127" spans="1:14" s="1" customFormat="1" ht="15" customHeight="1">
      <c r="A127" s="2"/>
      <c r="B127" s="17" t="s">
        <v>19</v>
      </c>
      <c r="C127" s="230" t="s">
        <v>135</v>
      </c>
      <c r="D127" s="220"/>
      <c r="E127" s="88" t="s">
        <v>42</v>
      </c>
      <c r="F127" s="108">
        <v>7</v>
      </c>
      <c r="G127" s="76"/>
      <c r="H127" s="2"/>
      <c r="I127" s="2"/>
      <c r="J127" s="2"/>
      <c r="K127" s="2"/>
      <c r="L127" s="2"/>
      <c r="M127" s="2"/>
      <c r="N127" s="2"/>
    </row>
    <row r="128" spans="1:14" s="1" customFormat="1" ht="15" customHeight="1">
      <c r="A128" s="2"/>
      <c r="B128" s="17" t="s">
        <v>19</v>
      </c>
      <c r="C128" s="230" t="s">
        <v>135</v>
      </c>
      <c r="D128" s="220"/>
      <c r="E128" s="93" t="s">
        <v>43</v>
      </c>
      <c r="F128" s="108">
        <v>7</v>
      </c>
      <c r="G128" s="76"/>
      <c r="H128" s="2"/>
      <c r="I128" s="2"/>
      <c r="J128" s="2"/>
      <c r="K128" s="2"/>
      <c r="L128" s="2"/>
      <c r="M128" s="2"/>
      <c r="N128" s="2"/>
    </row>
    <row r="129" spans="1:14" s="1" customFormat="1" ht="15" customHeight="1">
      <c r="A129" s="2"/>
      <c r="B129" s="17" t="s">
        <v>19</v>
      </c>
      <c r="C129" s="230" t="s">
        <v>135</v>
      </c>
      <c r="D129" s="220"/>
      <c r="E129" s="88" t="s">
        <v>73</v>
      </c>
      <c r="F129" s="108">
        <v>7</v>
      </c>
      <c r="G129" s="76"/>
      <c r="H129" s="2"/>
      <c r="I129" s="2"/>
      <c r="J129" s="2"/>
      <c r="K129" s="2"/>
      <c r="L129" s="2"/>
      <c r="M129" s="2"/>
      <c r="N129" s="2"/>
    </row>
    <row r="130" spans="1:14" s="1" customFormat="1" ht="15" customHeight="1">
      <c r="A130" s="2"/>
      <c r="B130" s="17" t="s">
        <v>19</v>
      </c>
      <c r="C130" s="230" t="s">
        <v>135</v>
      </c>
      <c r="D130" s="220"/>
      <c r="E130" s="88" t="s">
        <v>74</v>
      </c>
      <c r="F130" s="108">
        <v>7</v>
      </c>
      <c r="G130" s="76"/>
      <c r="H130" s="2"/>
      <c r="I130" s="2"/>
      <c r="J130" s="2"/>
      <c r="K130" s="2"/>
      <c r="L130" s="2"/>
      <c r="M130" s="2"/>
      <c r="N130" s="2"/>
    </row>
    <row r="131" spans="1:14" s="1" customFormat="1" ht="15" customHeight="1" thickBot="1">
      <c r="A131" s="2"/>
      <c r="B131" s="60" t="s">
        <v>19</v>
      </c>
      <c r="C131" s="231" t="s">
        <v>135</v>
      </c>
      <c r="D131" s="228"/>
      <c r="E131" s="94" t="s">
        <v>50</v>
      </c>
      <c r="F131" s="108">
        <v>7</v>
      </c>
      <c r="G131" s="76"/>
      <c r="H131" s="65"/>
      <c r="I131" s="2"/>
      <c r="J131" s="2"/>
      <c r="K131" s="2"/>
      <c r="L131" s="2"/>
      <c r="M131" s="2"/>
      <c r="N131" s="2"/>
    </row>
    <row r="132" spans="1:14" s="1" customFormat="1" ht="15" customHeight="1" thickBot="1">
      <c r="A132" s="2"/>
      <c r="B132" s="51" t="s">
        <v>45</v>
      </c>
      <c r="C132" s="51"/>
      <c r="D132" s="54"/>
      <c r="E132" s="18"/>
      <c r="F132" s="9">
        <f>SUM(F122:F131)</f>
        <v>70</v>
      </c>
      <c r="G132" s="58"/>
      <c r="H132" s="64"/>
      <c r="I132" s="2"/>
      <c r="J132" s="2"/>
      <c r="K132" s="2"/>
      <c r="L132" s="2"/>
      <c r="M132" s="2"/>
      <c r="N132" s="2"/>
    </row>
    <row r="133" spans="1:14" s="1" customFormat="1" ht="15" customHeight="1">
      <c r="A133" s="2"/>
      <c r="B133" s="56"/>
      <c r="C133" s="57"/>
      <c r="D133" s="44"/>
      <c r="E133" s="58"/>
      <c r="F133" s="58"/>
      <c r="G133" s="58"/>
      <c r="H133" s="64"/>
      <c r="I133" s="2"/>
      <c r="J133" s="2"/>
      <c r="K133" s="2"/>
      <c r="L133" s="2"/>
      <c r="M133" s="2"/>
      <c r="N133" s="2"/>
    </row>
    <row r="134" spans="1:14" s="1" customFormat="1" ht="110.25" customHeight="1">
      <c r="A134" s="162" t="s">
        <v>150</v>
      </c>
      <c r="B134" s="162"/>
      <c r="C134" s="162"/>
      <c r="D134" s="162"/>
      <c r="E134" s="162"/>
      <c r="F134" s="162"/>
      <c r="G134" s="162"/>
      <c r="H134" s="223"/>
      <c r="I134" s="2"/>
      <c r="J134" s="2"/>
      <c r="K134" s="2"/>
      <c r="L134" s="2"/>
      <c r="M134" s="2"/>
      <c r="N134" s="2"/>
    </row>
    <row r="135" spans="1:14" s="1" customFormat="1" ht="15" customHeight="1" thickBot="1">
      <c r="A135" s="169"/>
      <c r="B135" s="169"/>
      <c r="C135" s="169"/>
      <c r="D135" s="169"/>
      <c r="E135" s="169"/>
      <c r="F135" s="169"/>
      <c r="G135" s="169"/>
      <c r="H135" s="169"/>
      <c r="I135" s="2"/>
      <c r="J135" s="2"/>
      <c r="K135" s="2"/>
      <c r="L135" s="2"/>
      <c r="M135" s="2"/>
      <c r="N135" s="2"/>
    </row>
    <row r="136" spans="1:14" s="1" customFormat="1" ht="34.5" customHeight="1" thickBot="1">
      <c r="A136" s="2"/>
      <c r="B136" s="55" t="s">
        <v>18</v>
      </c>
      <c r="C136" s="229" t="s">
        <v>134</v>
      </c>
      <c r="D136" s="224"/>
      <c r="E136" s="16" t="s">
        <v>22</v>
      </c>
      <c r="F136" s="107" t="s">
        <v>23</v>
      </c>
      <c r="G136" s="75"/>
      <c r="H136" s="2"/>
      <c r="I136" s="2"/>
      <c r="J136" s="2"/>
      <c r="K136" s="2"/>
      <c r="L136" s="2"/>
      <c r="M136" s="2"/>
      <c r="N136" s="2"/>
    </row>
    <row r="137" spans="1:14" s="1" customFormat="1" ht="15" customHeight="1">
      <c r="A137" s="2"/>
      <c r="B137" s="17" t="s">
        <v>19</v>
      </c>
      <c r="C137" s="232" t="s">
        <v>136</v>
      </c>
      <c r="D137" s="226"/>
      <c r="E137" s="91" t="s">
        <v>69</v>
      </c>
      <c r="F137" s="108">
        <v>7</v>
      </c>
      <c r="G137" s="76"/>
      <c r="H137" s="2"/>
      <c r="I137" s="2"/>
      <c r="J137" s="2"/>
      <c r="K137" s="2"/>
      <c r="L137" s="2"/>
      <c r="M137" s="2"/>
      <c r="N137" s="2"/>
    </row>
    <row r="138" spans="1:14" s="1" customFormat="1" ht="15" customHeight="1">
      <c r="A138" s="2"/>
      <c r="B138" s="17" t="s">
        <v>19</v>
      </c>
      <c r="C138" s="230" t="s">
        <v>136</v>
      </c>
      <c r="D138" s="220"/>
      <c r="E138" s="92" t="s">
        <v>70</v>
      </c>
      <c r="F138" s="108">
        <v>7</v>
      </c>
      <c r="G138" s="76"/>
      <c r="H138" s="2"/>
      <c r="I138" s="2"/>
      <c r="J138" s="2"/>
      <c r="K138" s="2"/>
      <c r="L138" s="2"/>
      <c r="M138" s="2"/>
      <c r="N138" s="2"/>
    </row>
    <row r="139" spans="1:14" s="1" customFormat="1" ht="15" customHeight="1">
      <c r="A139" s="2"/>
      <c r="B139" s="17" t="s">
        <v>19</v>
      </c>
      <c r="C139" s="230" t="s">
        <v>136</v>
      </c>
      <c r="D139" s="220"/>
      <c r="E139" s="92" t="s">
        <v>71</v>
      </c>
      <c r="F139" s="108">
        <v>7</v>
      </c>
      <c r="G139" s="76"/>
      <c r="H139" s="2"/>
      <c r="I139" s="2"/>
      <c r="J139" s="2"/>
      <c r="K139" s="2"/>
      <c r="L139" s="2"/>
      <c r="M139" s="2"/>
      <c r="N139" s="2"/>
    </row>
    <row r="140" spans="1:14" s="1" customFormat="1" ht="15" customHeight="1">
      <c r="A140" s="2"/>
      <c r="B140" s="17" t="s">
        <v>19</v>
      </c>
      <c r="C140" s="230" t="s">
        <v>136</v>
      </c>
      <c r="D140" s="220"/>
      <c r="E140" s="92" t="s">
        <v>72</v>
      </c>
      <c r="F140" s="108">
        <v>7</v>
      </c>
      <c r="G140" s="76"/>
      <c r="H140" s="2"/>
      <c r="I140" s="2"/>
      <c r="J140" s="2"/>
      <c r="K140" s="2"/>
      <c r="L140" s="2"/>
      <c r="M140" s="2"/>
      <c r="N140" s="2"/>
    </row>
    <row r="141" spans="1:14" s="1" customFormat="1" ht="15" customHeight="1">
      <c r="A141" s="2"/>
      <c r="B141" s="17" t="s">
        <v>19</v>
      </c>
      <c r="C141" s="230" t="s">
        <v>136</v>
      </c>
      <c r="D141" s="220"/>
      <c r="E141" s="88" t="s">
        <v>41</v>
      </c>
      <c r="F141" s="108">
        <v>7</v>
      </c>
      <c r="G141" s="76"/>
      <c r="H141" s="2"/>
      <c r="I141" s="2"/>
      <c r="J141" s="2"/>
      <c r="K141" s="2"/>
      <c r="L141" s="2"/>
      <c r="M141" s="2"/>
      <c r="N141" s="2"/>
    </row>
    <row r="142" spans="1:14" s="1" customFormat="1" ht="15" customHeight="1">
      <c r="A142" s="2"/>
      <c r="B142" s="17" t="s">
        <v>19</v>
      </c>
      <c r="C142" s="230" t="s">
        <v>136</v>
      </c>
      <c r="D142" s="220"/>
      <c r="E142" s="88" t="s">
        <v>42</v>
      </c>
      <c r="F142" s="108">
        <v>7</v>
      </c>
      <c r="G142" s="76"/>
      <c r="H142" s="2"/>
      <c r="I142" s="2"/>
      <c r="J142" s="2"/>
      <c r="K142" s="2"/>
      <c r="L142" s="2"/>
      <c r="M142" s="2"/>
      <c r="N142" s="2"/>
    </row>
    <row r="143" spans="1:14" s="1" customFormat="1" ht="15" customHeight="1">
      <c r="A143" s="2"/>
      <c r="B143" s="17" t="s">
        <v>19</v>
      </c>
      <c r="C143" s="230" t="s">
        <v>136</v>
      </c>
      <c r="D143" s="220"/>
      <c r="E143" s="93" t="s">
        <v>43</v>
      </c>
      <c r="F143" s="108">
        <v>7</v>
      </c>
      <c r="G143" s="76"/>
      <c r="H143" s="2"/>
      <c r="I143" s="2"/>
      <c r="J143" s="2"/>
      <c r="K143" s="2"/>
      <c r="L143" s="2"/>
      <c r="M143" s="2"/>
      <c r="N143" s="2"/>
    </row>
    <row r="144" spans="1:14" s="1" customFormat="1" ht="15" customHeight="1">
      <c r="A144" s="2"/>
      <c r="B144" s="17" t="s">
        <v>19</v>
      </c>
      <c r="C144" s="230" t="s">
        <v>136</v>
      </c>
      <c r="D144" s="220"/>
      <c r="E144" s="88" t="s">
        <v>73</v>
      </c>
      <c r="F144" s="108">
        <v>7</v>
      </c>
      <c r="G144" s="76"/>
      <c r="H144" s="2"/>
      <c r="I144" s="2"/>
      <c r="J144" s="2"/>
      <c r="K144" s="2"/>
      <c r="L144" s="2"/>
      <c r="M144" s="2"/>
      <c r="N144" s="2"/>
    </row>
    <row r="145" spans="1:14" s="1" customFormat="1" ht="15" customHeight="1">
      <c r="A145" s="2"/>
      <c r="B145" s="17" t="s">
        <v>19</v>
      </c>
      <c r="C145" s="230" t="s">
        <v>136</v>
      </c>
      <c r="D145" s="220"/>
      <c r="E145" s="88" t="s">
        <v>74</v>
      </c>
      <c r="F145" s="108">
        <v>7</v>
      </c>
      <c r="G145" s="76"/>
      <c r="H145" s="2"/>
      <c r="I145" s="2"/>
      <c r="J145" s="2"/>
      <c r="K145" s="2"/>
      <c r="L145" s="2"/>
      <c r="M145" s="2"/>
      <c r="N145" s="2"/>
    </row>
    <row r="146" spans="1:14" s="1" customFormat="1" ht="15" customHeight="1" thickBot="1">
      <c r="A146" s="2"/>
      <c r="B146" s="60" t="s">
        <v>19</v>
      </c>
      <c r="C146" s="231" t="s">
        <v>136</v>
      </c>
      <c r="D146" s="228"/>
      <c r="E146" s="94" t="s">
        <v>50</v>
      </c>
      <c r="F146" s="108">
        <v>7</v>
      </c>
      <c r="G146" s="76"/>
      <c r="H146" s="2"/>
      <c r="I146" s="2"/>
      <c r="J146" s="2"/>
      <c r="K146" s="2"/>
      <c r="L146" s="2"/>
      <c r="M146" s="2"/>
      <c r="N146" s="2"/>
    </row>
    <row r="147" spans="1:14" s="1" customFormat="1" ht="15" customHeight="1" thickBot="1">
      <c r="A147" s="2"/>
      <c r="B147" s="51" t="s">
        <v>45</v>
      </c>
      <c r="C147" s="51"/>
      <c r="D147" s="54"/>
      <c r="E147" s="18"/>
      <c r="F147" s="9">
        <f>SUM(F137:F146)</f>
        <v>70</v>
      </c>
      <c r="G147" s="58"/>
      <c r="H147" s="64"/>
      <c r="I147" s="2"/>
      <c r="J147" s="2"/>
      <c r="K147" s="2"/>
      <c r="L147" s="2"/>
      <c r="M147" s="2"/>
      <c r="N147" s="2"/>
    </row>
    <row r="148" spans="1:14" s="1" customFormat="1" ht="15" customHeight="1">
      <c r="A148" s="2"/>
      <c r="B148" s="56"/>
      <c r="C148" s="56"/>
      <c r="D148" s="44"/>
      <c r="E148" s="57"/>
      <c r="F148" s="44"/>
      <c r="G148" s="58"/>
      <c r="H148" s="64"/>
      <c r="I148" s="2"/>
      <c r="J148" s="2"/>
      <c r="K148" s="2"/>
      <c r="L148" s="2"/>
      <c r="M148" s="2"/>
      <c r="N148" s="2"/>
    </row>
    <row r="149" spans="1:8" s="1" customFormat="1" ht="35.25" customHeight="1">
      <c r="A149" s="162" t="s">
        <v>161</v>
      </c>
      <c r="B149" s="162"/>
      <c r="C149" s="162"/>
      <c r="D149" s="162"/>
      <c r="E149" s="162"/>
      <c r="F149" s="162"/>
      <c r="G149" s="162"/>
      <c r="H149" s="223"/>
    </row>
    <row r="150" spans="1:7" ht="15.75">
      <c r="A150" s="7" t="s">
        <v>162</v>
      </c>
      <c r="B150" s="7"/>
      <c r="C150" s="7"/>
      <c r="D150" s="7"/>
      <c r="E150" s="7"/>
      <c r="F150" s="7"/>
      <c r="G150" s="7"/>
    </row>
    <row r="151" spans="1:8" ht="34.5" customHeight="1">
      <c r="A151" s="222" t="s">
        <v>132</v>
      </c>
      <c r="B151" s="222"/>
      <c r="C151" s="222"/>
      <c r="D151" s="222"/>
      <c r="E151" s="222"/>
      <c r="F151" s="222"/>
      <c r="G151" s="222"/>
      <c r="H151" s="222"/>
    </row>
    <row r="152" spans="1:8" ht="36.75" customHeight="1">
      <c r="A152" s="222" t="s">
        <v>131</v>
      </c>
      <c r="B152" s="222"/>
      <c r="C152" s="222"/>
      <c r="D152" s="222"/>
      <c r="E152" s="222"/>
      <c r="F152" s="222"/>
      <c r="G152" s="222"/>
      <c r="H152" s="222"/>
    </row>
    <row r="153" spans="1:8" ht="84.75" customHeight="1">
      <c r="A153" s="177" t="s">
        <v>170</v>
      </c>
      <c r="B153" s="177"/>
      <c r="C153" s="177"/>
      <c r="D153" s="177"/>
      <c r="E153" s="177"/>
      <c r="F153" s="177"/>
      <c r="G153" s="177"/>
      <c r="H153" s="177"/>
    </row>
    <row r="154" spans="1:8" ht="66" customHeight="1">
      <c r="A154" s="162" t="s">
        <v>171</v>
      </c>
      <c r="B154" s="162"/>
      <c r="C154" s="162"/>
      <c r="D154" s="162"/>
      <c r="E154" s="162"/>
      <c r="F154" s="162"/>
      <c r="G154" s="162"/>
      <c r="H154" s="162"/>
    </row>
  </sheetData>
  <sheetProtection/>
  <mergeCells count="129">
    <mergeCell ref="F2:H2"/>
    <mergeCell ref="F1:H1"/>
    <mergeCell ref="A149:H149"/>
    <mergeCell ref="C143:D143"/>
    <mergeCell ref="C144:D144"/>
    <mergeCell ref="C146:D146"/>
    <mergeCell ref="C145:D145"/>
    <mergeCell ref="D9:D10"/>
    <mergeCell ref="C138:D138"/>
    <mergeCell ref="C139:D139"/>
    <mergeCell ref="C122:D122"/>
    <mergeCell ref="C123:D123"/>
    <mergeCell ref="C124:D124"/>
    <mergeCell ref="C125:D125"/>
    <mergeCell ref="C126:D126"/>
    <mergeCell ref="C127:D127"/>
    <mergeCell ref="C141:D141"/>
    <mergeCell ref="C142:D142"/>
    <mergeCell ref="C128:D128"/>
    <mergeCell ref="C129:D129"/>
    <mergeCell ref="C130:D130"/>
    <mergeCell ref="C131:D131"/>
    <mergeCell ref="C136:D136"/>
    <mergeCell ref="C137:D137"/>
    <mergeCell ref="A135:H135"/>
    <mergeCell ref="C140:D140"/>
    <mergeCell ref="I100:O100"/>
    <mergeCell ref="A134:H134"/>
    <mergeCell ref="C102:D102"/>
    <mergeCell ref="C103:D103"/>
    <mergeCell ref="C104:D104"/>
    <mergeCell ref="C105:D105"/>
    <mergeCell ref="C116:D116"/>
    <mergeCell ref="C121:D121"/>
    <mergeCell ref="C114:D114"/>
    <mergeCell ref="C115:D115"/>
    <mergeCell ref="B86:H86"/>
    <mergeCell ref="B87:H87"/>
    <mergeCell ref="C106:D106"/>
    <mergeCell ref="C107:D107"/>
    <mergeCell ref="C108:D108"/>
    <mergeCell ref="C109:D109"/>
    <mergeCell ref="A94:H94"/>
    <mergeCell ref="A95:H95"/>
    <mergeCell ref="A96:H96"/>
    <mergeCell ref="A97:H97"/>
    <mergeCell ref="A92:H92"/>
    <mergeCell ref="A93:H93"/>
    <mergeCell ref="A154:H154"/>
    <mergeCell ref="A98:H98"/>
    <mergeCell ref="A99:H99"/>
    <mergeCell ref="A151:H151"/>
    <mergeCell ref="A152:H152"/>
    <mergeCell ref="A153:H153"/>
    <mergeCell ref="A100:H100"/>
    <mergeCell ref="A119:H119"/>
    <mergeCell ref="A72:H72"/>
    <mergeCell ref="A120:H120"/>
    <mergeCell ref="C110:D110"/>
    <mergeCell ref="C111:D111"/>
    <mergeCell ref="C112:D112"/>
    <mergeCell ref="C113:D113"/>
    <mergeCell ref="A88:H88"/>
    <mergeCell ref="B89:H89"/>
    <mergeCell ref="B90:H90"/>
    <mergeCell ref="B91:G91"/>
    <mergeCell ref="A47:H47"/>
    <mergeCell ref="A48:H48"/>
    <mergeCell ref="A49:H49"/>
    <mergeCell ref="A50:H50"/>
    <mergeCell ref="B70:H70"/>
    <mergeCell ref="B71:H71"/>
    <mergeCell ref="C63:D63"/>
    <mergeCell ref="C64:D64"/>
    <mergeCell ref="C65:D65"/>
    <mergeCell ref="C66:D66"/>
    <mergeCell ref="A41:H41"/>
    <mergeCell ref="A42:H42"/>
    <mergeCell ref="B32:F32"/>
    <mergeCell ref="B25:F25"/>
    <mergeCell ref="C35:D35"/>
    <mergeCell ref="C36:D36"/>
    <mergeCell ref="C38:D38"/>
    <mergeCell ref="A45:H45"/>
    <mergeCell ref="A46:H46"/>
    <mergeCell ref="A4:H4"/>
    <mergeCell ref="A6:H6"/>
    <mergeCell ref="A7:G7"/>
    <mergeCell ref="C20:D20"/>
    <mergeCell ref="C21:D21"/>
    <mergeCell ref="E9:E10"/>
    <mergeCell ref="F9:F10"/>
    <mergeCell ref="G9:G10"/>
    <mergeCell ref="H9:H10"/>
    <mergeCell ref="C9:C10"/>
    <mergeCell ref="C67:D67"/>
    <mergeCell ref="C68:D68"/>
    <mergeCell ref="C33:D33"/>
    <mergeCell ref="C34:D34"/>
    <mergeCell ref="C57:D57"/>
    <mergeCell ref="C58:D58"/>
    <mergeCell ref="C59:D59"/>
    <mergeCell ref="C60:D60"/>
    <mergeCell ref="A43:H43"/>
    <mergeCell ref="A44:H44"/>
    <mergeCell ref="C31:D31"/>
    <mergeCell ref="B51:F51"/>
    <mergeCell ref="A19:H19"/>
    <mergeCell ref="C22:D22"/>
    <mergeCell ref="A24:H24"/>
    <mergeCell ref="B39:H39"/>
    <mergeCell ref="B40:H40"/>
    <mergeCell ref="C37:D37"/>
    <mergeCell ref="B62:F62"/>
    <mergeCell ref="C52:D52"/>
    <mergeCell ref="C53:D53"/>
    <mergeCell ref="C54:D54"/>
    <mergeCell ref="C55:D55"/>
    <mergeCell ref="C56:D56"/>
    <mergeCell ref="B9:B10"/>
    <mergeCell ref="J32:K32"/>
    <mergeCell ref="C26:D26"/>
    <mergeCell ref="C27:D27"/>
    <mergeCell ref="C28:D28"/>
    <mergeCell ref="C29:D29"/>
    <mergeCell ref="A16:H16"/>
    <mergeCell ref="A18:H18"/>
    <mergeCell ref="A17:H17"/>
    <mergeCell ref="C30:D30"/>
  </mergeCells>
  <printOptions/>
  <pageMargins left="0.3937007874015748" right="0.2755905511811024" top="0.31496062992125984" bottom="0.2362204724409449" header="0.15748031496062992" footer="0.196850393700787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Слук</dc:creator>
  <cp:keywords/>
  <dc:description/>
  <cp:lastModifiedBy>Zverdvd.org</cp:lastModifiedBy>
  <cp:lastPrinted>2016-12-01T08:14:25Z</cp:lastPrinted>
  <dcterms:created xsi:type="dcterms:W3CDTF">2003-08-26T11:43:12Z</dcterms:created>
  <dcterms:modified xsi:type="dcterms:W3CDTF">2016-12-13T10:48:45Z</dcterms:modified>
  <cp:category/>
  <cp:version/>
  <cp:contentType/>
  <cp:contentStatus/>
</cp:coreProperties>
</file>